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ffic\acquisition\Felipe's Temp Folder\Grid Schedule\HC\"/>
    </mc:Choice>
  </mc:AlternateContent>
  <xr:revisionPtr revIDLastSave="0" documentId="13_ncr:1_{8679E400-DBEE-493E-BE4B-CCE8944D2955}" xr6:coauthVersionLast="47" xr6:coauthVersionMax="47" xr10:uidLastSave="{00000000-0000-0000-0000-000000000000}"/>
  <workbookProtection workbookAlgorithmName="SHA-512" workbookHashValue="lODVEh71HR76qFSSRsNyUA5T+uiZtMCAt53iB80Uaf23A9fyopfqjtQI1aEtshEqg97+m9yZEZZXAkZ5N3QT3A==" workbookSaltValue="Gw6dxixibSb30+p2lDZhdw==" workbookSpinCount="100000" lockStructure="1"/>
  <bookViews>
    <workbookView xWindow="28740" yWindow="-9495" windowWidth="29040" windowHeight="15840" xr2:uid="{44A6D99B-9B26-409B-8D18-D4179E836F7D}"/>
  </bookViews>
  <sheets>
    <sheet name="Q1 2023" sheetId="3" r:id="rId1"/>
    <sheet name="Week5" sheetId="8" r:id="rId2"/>
    <sheet name="Week6" sheetId="9" r:id="rId3"/>
    <sheet name="Week7" sheetId="10" r:id="rId4"/>
    <sheet name="Week8" sheetId="11" r:id="rId5"/>
    <sheet name="Week9" sheetId="12" r:id="rId6"/>
  </sheets>
  <definedNames>
    <definedName name="_xlnm.Print_Area" localSheetId="0">'Q1 2023'!$B$1:$P$53</definedName>
    <definedName name="_xlnm.Print_Area" localSheetId="1">Week5!$B$1:$P$53</definedName>
    <definedName name="_xlnm.Print_Area" localSheetId="2">Week6!$B$1:$P$53</definedName>
    <definedName name="_xlnm.Print_Area" localSheetId="3">Week7!$B$1:$P$53</definedName>
    <definedName name="_xlnm.Print_Area" localSheetId="4">Week8!$B$1:$P$53</definedName>
    <definedName name="_xlnm.Print_Area" localSheetId="5">Week9!$B$1:$P$53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3" l="1"/>
  <c r="F53" i="3"/>
  <c r="E53" i="3"/>
  <c r="E50" i="3"/>
  <c r="D38" i="3"/>
  <c r="J35" i="3"/>
  <c r="J30" i="3"/>
  <c r="D28" i="3"/>
  <c r="I23" i="3"/>
  <c r="E23" i="3"/>
  <c r="I17" i="3"/>
  <c r="E17" i="3"/>
  <c r="P53" i="12"/>
  <c r="K53" i="12"/>
  <c r="I53" i="12"/>
  <c r="F53" i="12"/>
  <c r="E53" i="12"/>
  <c r="C53" i="12"/>
  <c r="B53" i="12"/>
  <c r="P52" i="12"/>
  <c r="K52" i="12"/>
  <c r="C52" i="12"/>
  <c r="B52" i="12"/>
  <c r="P51" i="12"/>
  <c r="K51" i="12"/>
  <c r="C51" i="12"/>
  <c r="B51" i="12"/>
  <c r="P50" i="12"/>
  <c r="K50" i="12"/>
  <c r="E50" i="12"/>
  <c r="C50" i="12"/>
  <c r="B50" i="12"/>
  <c r="P49" i="12"/>
  <c r="K49" i="12"/>
  <c r="C49" i="12"/>
  <c r="B49" i="12"/>
  <c r="P48" i="12"/>
  <c r="K48" i="12"/>
  <c r="C48" i="12"/>
  <c r="B48" i="12"/>
  <c r="P47" i="12"/>
  <c r="K47" i="12"/>
  <c r="C47" i="12"/>
  <c r="B47" i="12"/>
  <c r="P46" i="12"/>
  <c r="K46" i="12"/>
  <c r="C46" i="12"/>
  <c r="B46" i="12"/>
  <c r="P45" i="12"/>
  <c r="K45" i="12"/>
  <c r="C45" i="12"/>
  <c r="B45" i="12"/>
  <c r="P44" i="12"/>
  <c r="K44" i="12"/>
  <c r="C44" i="12"/>
  <c r="B44" i="12"/>
  <c r="P43" i="12"/>
  <c r="K43" i="12"/>
  <c r="C43" i="12"/>
  <c r="B43" i="12"/>
  <c r="P42" i="12"/>
  <c r="K42" i="12"/>
  <c r="C42" i="12"/>
  <c r="B42" i="12"/>
  <c r="P41" i="12"/>
  <c r="K41" i="12"/>
  <c r="C41" i="12"/>
  <c r="B41" i="12"/>
  <c r="P40" i="12"/>
  <c r="K40" i="12"/>
  <c r="C40" i="12"/>
  <c r="B40" i="12"/>
  <c r="P39" i="12"/>
  <c r="K39" i="12"/>
  <c r="C39" i="12"/>
  <c r="B39" i="12"/>
  <c r="P38" i="12"/>
  <c r="K38" i="12"/>
  <c r="D38" i="12"/>
  <c r="C38" i="12"/>
  <c r="B38" i="12"/>
  <c r="P37" i="12"/>
  <c r="K37" i="12"/>
  <c r="C37" i="12"/>
  <c r="B37" i="12"/>
  <c r="P36" i="12"/>
  <c r="K36" i="12"/>
  <c r="C36" i="12"/>
  <c r="B36" i="12"/>
  <c r="P35" i="12"/>
  <c r="K35" i="12"/>
  <c r="J35" i="12"/>
  <c r="C35" i="12"/>
  <c r="B35" i="12"/>
  <c r="P34" i="12"/>
  <c r="K34" i="12"/>
  <c r="C34" i="12"/>
  <c r="B34" i="12"/>
  <c r="P33" i="12"/>
  <c r="K33" i="12"/>
  <c r="C33" i="12"/>
  <c r="B33" i="12"/>
  <c r="P32" i="12"/>
  <c r="K32" i="12"/>
  <c r="C32" i="12"/>
  <c r="B32" i="12"/>
  <c r="P31" i="12"/>
  <c r="K31" i="12"/>
  <c r="C31" i="12"/>
  <c r="B31" i="12"/>
  <c r="P30" i="12"/>
  <c r="K30" i="12"/>
  <c r="J30" i="12"/>
  <c r="C30" i="12"/>
  <c r="B30" i="12"/>
  <c r="P29" i="12"/>
  <c r="K29" i="12"/>
  <c r="C29" i="12"/>
  <c r="B29" i="12"/>
  <c r="P28" i="12"/>
  <c r="K28" i="12"/>
  <c r="D28" i="12"/>
  <c r="C28" i="12"/>
  <c r="B28" i="12"/>
  <c r="P27" i="12"/>
  <c r="K27" i="12"/>
  <c r="C27" i="12"/>
  <c r="B27" i="12"/>
  <c r="P26" i="12"/>
  <c r="K26" i="12"/>
  <c r="C26" i="12"/>
  <c r="B26" i="12"/>
  <c r="P25" i="12"/>
  <c r="K25" i="12"/>
  <c r="C25" i="12"/>
  <c r="B25" i="12"/>
  <c r="P24" i="12"/>
  <c r="K24" i="12"/>
  <c r="C24" i="12"/>
  <c r="B24" i="12"/>
  <c r="P23" i="12"/>
  <c r="K23" i="12"/>
  <c r="I23" i="12"/>
  <c r="E23" i="12"/>
  <c r="C23" i="12"/>
  <c r="B23" i="12"/>
  <c r="P22" i="12"/>
  <c r="K22" i="12"/>
  <c r="C22" i="12"/>
  <c r="B22" i="12"/>
  <c r="P21" i="12"/>
  <c r="K21" i="12"/>
  <c r="C21" i="12"/>
  <c r="B21" i="12"/>
  <c r="P20" i="12"/>
  <c r="K20" i="12"/>
  <c r="C20" i="12"/>
  <c r="B20" i="12"/>
  <c r="P19" i="12"/>
  <c r="K19" i="12"/>
  <c r="C19" i="12"/>
  <c r="B19" i="12"/>
  <c r="P18" i="12"/>
  <c r="K18" i="12"/>
  <c r="C18" i="12"/>
  <c r="B18" i="12"/>
  <c r="P17" i="12"/>
  <c r="K17" i="12"/>
  <c r="I17" i="12"/>
  <c r="E17" i="12"/>
  <c r="C17" i="12"/>
  <c r="B17" i="12"/>
  <c r="P16" i="12"/>
  <c r="K16" i="12"/>
  <c r="C16" i="12"/>
  <c r="B16" i="12"/>
  <c r="P15" i="12"/>
  <c r="K15" i="12"/>
  <c r="C15" i="12"/>
  <c r="B15" i="12"/>
  <c r="P14" i="12"/>
  <c r="K14" i="12"/>
  <c r="C14" i="12"/>
  <c r="B14" i="12"/>
  <c r="P13" i="12"/>
  <c r="K13" i="12"/>
  <c r="C13" i="12"/>
  <c r="B13" i="12"/>
  <c r="P12" i="12"/>
  <c r="K12" i="12"/>
  <c r="C12" i="12"/>
  <c r="B12" i="12"/>
  <c r="P11" i="12"/>
  <c r="K11" i="12"/>
  <c r="C11" i="12"/>
  <c r="B11" i="12"/>
  <c r="P10" i="12"/>
  <c r="K10" i="12"/>
  <c r="C10" i="12"/>
  <c r="B10" i="12"/>
  <c r="P9" i="12"/>
  <c r="K9" i="12"/>
  <c r="C9" i="12"/>
  <c r="B9" i="12"/>
  <c r="P8" i="12"/>
  <c r="K8" i="12"/>
  <c r="C8" i="12"/>
  <c r="B8" i="12"/>
  <c r="P7" i="12"/>
  <c r="K7" i="12"/>
  <c r="C7" i="12"/>
  <c r="B7" i="12"/>
  <c r="P6" i="12"/>
  <c r="K6" i="12"/>
  <c r="C6" i="12"/>
  <c r="B6" i="12"/>
  <c r="E5" i="12"/>
  <c r="F5" i="12" s="1"/>
  <c r="G5" i="12" s="1"/>
  <c r="H5" i="12" s="1"/>
  <c r="I5" i="12" s="1"/>
  <c r="J5" i="12" s="1"/>
  <c r="P53" i="11"/>
  <c r="K53" i="11"/>
  <c r="I53" i="11"/>
  <c r="F53" i="11"/>
  <c r="E53" i="11"/>
  <c r="C53" i="11"/>
  <c r="B53" i="11"/>
  <c r="P52" i="11"/>
  <c r="K52" i="11"/>
  <c r="C52" i="11"/>
  <c r="B52" i="11"/>
  <c r="P51" i="11"/>
  <c r="K51" i="11"/>
  <c r="C51" i="11"/>
  <c r="B51" i="11"/>
  <c r="P50" i="11"/>
  <c r="K50" i="11"/>
  <c r="E50" i="11"/>
  <c r="C50" i="11"/>
  <c r="B50" i="11"/>
  <c r="P49" i="11"/>
  <c r="K49" i="11"/>
  <c r="C49" i="11"/>
  <c r="B49" i="11"/>
  <c r="P48" i="11"/>
  <c r="K48" i="11"/>
  <c r="C48" i="11"/>
  <c r="B48" i="11"/>
  <c r="P47" i="11"/>
  <c r="K47" i="11"/>
  <c r="C47" i="11"/>
  <c r="B47" i="11"/>
  <c r="P46" i="11"/>
  <c r="K46" i="11"/>
  <c r="C46" i="11"/>
  <c r="B46" i="11"/>
  <c r="P45" i="11"/>
  <c r="K45" i="11"/>
  <c r="C45" i="11"/>
  <c r="B45" i="11"/>
  <c r="P44" i="11"/>
  <c r="K44" i="11"/>
  <c r="C44" i="11"/>
  <c r="B44" i="11"/>
  <c r="P43" i="11"/>
  <c r="K43" i="11"/>
  <c r="C43" i="11"/>
  <c r="B43" i="11"/>
  <c r="P42" i="11"/>
  <c r="K42" i="11"/>
  <c r="C42" i="11"/>
  <c r="B42" i="11"/>
  <c r="P41" i="11"/>
  <c r="K41" i="11"/>
  <c r="C41" i="11"/>
  <c r="B41" i="11"/>
  <c r="P40" i="11"/>
  <c r="K40" i="11"/>
  <c r="C40" i="11"/>
  <c r="B40" i="11"/>
  <c r="P39" i="11"/>
  <c r="K39" i="11"/>
  <c r="C39" i="11"/>
  <c r="B39" i="11"/>
  <c r="P38" i="11"/>
  <c r="K38" i="11"/>
  <c r="D38" i="11"/>
  <c r="C38" i="11"/>
  <c r="B38" i="11"/>
  <c r="P37" i="11"/>
  <c r="K37" i="11"/>
  <c r="C37" i="11"/>
  <c r="B37" i="11"/>
  <c r="P36" i="11"/>
  <c r="K36" i="11"/>
  <c r="C36" i="11"/>
  <c r="B36" i="11"/>
  <c r="P35" i="11"/>
  <c r="K35" i="11"/>
  <c r="J35" i="11"/>
  <c r="C35" i="11"/>
  <c r="B35" i="11"/>
  <c r="P34" i="11"/>
  <c r="K34" i="11"/>
  <c r="C34" i="11"/>
  <c r="B34" i="11"/>
  <c r="P33" i="11"/>
  <c r="K33" i="11"/>
  <c r="C33" i="11"/>
  <c r="B33" i="11"/>
  <c r="P32" i="11"/>
  <c r="K32" i="11"/>
  <c r="C32" i="11"/>
  <c r="B32" i="11"/>
  <c r="P31" i="11"/>
  <c r="K31" i="11"/>
  <c r="C31" i="11"/>
  <c r="B31" i="11"/>
  <c r="P30" i="11"/>
  <c r="K30" i="11"/>
  <c r="J30" i="11"/>
  <c r="C30" i="11"/>
  <c r="B30" i="11"/>
  <c r="P29" i="11"/>
  <c r="K29" i="11"/>
  <c r="C29" i="11"/>
  <c r="B29" i="11"/>
  <c r="P28" i="11"/>
  <c r="K28" i="11"/>
  <c r="D28" i="11"/>
  <c r="C28" i="11"/>
  <c r="B28" i="11"/>
  <c r="P27" i="11"/>
  <c r="K27" i="11"/>
  <c r="C27" i="11"/>
  <c r="B27" i="11"/>
  <c r="P26" i="11"/>
  <c r="K26" i="11"/>
  <c r="C26" i="11"/>
  <c r="B26" i="11"/>
  <c r="P25" i="11"/>
  <c r="K25" i="11"/>
  <c r="C25" i="11"/>
  <c r="B25" i="11"/>
  <c r="P24" i="11"/>
  <c r="K24" i="11"/>
  <c r="C24" i="11"/>
  <c r="B24" i="11"/>
  <c r="P23" i="11"/>
  <c r="K23" i="11"/>
  <c r="I23" i="11"/>
  <c r="E23" i="11"/>
  <c r="C23" i="11"/>
  <c r="B23" i="11"/>
  <c r="P22" i="11"/>
  <c r="K22" i="11"/>
  <c r="C22" i="11"/>
  <c r="B22" i="11"/>
  <c r="P21" i="11"/>
  <c r="K21" i="11"/>
  <c r="C21" i="11"/>
  <c r="B21" i="11"/>
  <c r="P20" i="11"/>
  <c r="K20" i="11"/>
  <c r="C20" i="11"/>
  <c r="B20" i="11"/>
  <c r="P19" i="11"/>
  <c r="K19" i="11"/>
  <c r="C19" i="11"/>
  <c r="B19" i="11"/>
  <c r="P18" i="11"/>
  <c r="K18" i="11"/>
  <c r="C18" i="11"/>
  <c r="B18" i="11"/>
  <c r="P17" i="11"/>
  <c r="K17" i="11"/>
  <c r="I17" i="11"/>
  <c r="E17" i="11"/>
  <c r="C17" i="11"/>
  <c r="B17" i="11"/>
  <c r="P16" i="11"/>
  <c r="K16" i="11"/>
  <c r="C16" i="11"/>
  <c r="B16" i="11"/>
  <c r="P15" i="11"/>
  <c r="K15" i="11"/>
  <c r="C15" i="11"/>
  <c r="B15" i="11"/>
  <c r="P14" i="11"/>
  <c r="K14" i="11"/>
  <c r="C14" i="11"/>
  <c r="B14" i="11"/>
  <c r="P13" i="11"/>
  <c r="K13" i="11"/>
  <c r="C13" i="11"/>
  <c r="B13" i="11"/>
  <c r="P12" i="11"/>
  <c r="K12" i="11"/>
  <c r="C12" i="11"/>
  <c r="B12" i="11"/>
  <c r="P11" i="11"/>
  <c r="K11" i="11"/>
  <c r="C11" i="11"/>
  <c r="B11" i="11"/>
  <c r="P10" i="11"/>
  <c r="K10" i="11"/>
  <c r="C10" i="11"/>
  <c r="B10" i="11"/>
  <c r="P9" i="11"/>
  <c r="K9" i="11"/>
  <c r="C9" i="11"/>
  <c r="B9" i="11"/>
  <c r="P8" i="11"/>
  <c r="K8" i="11"/>
  <c r="C8" i="11"/>
  <c r="B8" i="11"/>
  <c r="P7" i="11"/>
  <c r="K7" i="11"/>
  <c r="C7" i="11"/>
  <c r="B7" i="11"/>
  <c r="P6" i="11"/>
  <c r="K6" i="11"/>
  <c r="C6" i="11"/>
  <c r="B6" i="11"/>
  <c r="E5" i="11"/>
  <c r="F5" i="11" s="1"/>
  <c r="G5" i="11" s="1"/>
  <c r="H5" i="11" s="1"/>
  <c r="I5" i="11" s="1"/>
  <c r="J5" i="11" s="1"/>
  <c r="P53" i="10"/>
  <c r="K53" i="10"/>
  <c r="I53" i="10"/>
  <c r="F53" i="10"/>
  <c r="E53" i="10"/>
  <c r="C53" i="10"/>
  <c r="B53" i="10"/>
  <c r="P52" i="10"/>
  <c r="K52" i="10"/>
  <c r="C52" i="10"/>
  <c r="B52" i="10"/>
  <c r="P51" i="10"/>
  <c r="K51" i="10"/>
  <c r="C51" i="10"/>
  <c r="B51" i="10"/>
  <c r="P50" i="10"/>
  <c r="K50" i="10"/>
  <c r="E50" i="10"/>
  <c r="C50" i="10"/>
  <c r="B50" i="10"/>
  <c r="P49" i="10"/>
  <c r="K49" i="10"/>
  <c r="C49" i="10"/>
  <c r="B49" i="10"/>
  <c r="P48" i="10"/>
  <c r="K48" i="10"/>
  <c r="C48" i="10"/>
  <c r="B48" i="10"/>
  <c r="P47" i="10"/>
  <c r="K47" i="10"/>
  <c r="C47" i="10"/>
  <c r="B47" i="10"/>
  <c r="P46" i="10"/>
  <c r="K46" i="10"/>
  <c r="C46" i="10"/>
  <c r="B46" i="10"/>
  <c r="P45" i="10"/>
  <c r="K45" i="10"/>
  <c r="C45" i="10"/>
  <c r="B45" i="10"/>
  <c r="P44" i="10"/>
  <c r="K44" i="10"/>
  <c r="C44" i="10"/>
  <c r="B44" i="10"/>
  <c r="P43" i="10"/>
  <c r="K43" i="10"/>
  <c r="C43" i="10"/>
  <c r="B43" i="10"/>
  <c r="P42" i="10"/>
  <c r="K42" i="10"/>
  <c r="C42" i="10"/>
  <c r="B42" i="10"/>
  <c r="P41" i="10"/>
  <c r="K41" i="10"/>
  <c r="C41" i="10"/>
  <c r="B41" i="10"/>
  <c r="P40" i="10"/>
  <c r="K40" i="10"/>
  <c r="C40" i="10"/>
  <c r="B40" i="10"/>
  <c r="P39" i="10"/>
  <c r="K39" i="10"/>
  <c r="C39" i="10"/>
  <c r="B39" i="10"/>
  <c r="P38" i="10"/>
  <c r="K38" i="10"/>
  <c r="D38" i="10"/>
  <c r="C38" i="10"/>
  <c r="B38" i="10"/>
  <c r="P37" i="10"/>
  <c r="K37" i="10"/>
  <c r="C37" i="10"/>
  <c r="B37" i="10"/>
  <c r="P36" i="10"/>
  <c r="K36" i="10"/>
  <c r="C36" i="10"/>
  <c r="B36" i="10"/>
  <c r="P35" i="10"/>
  <c r="K35" i="10"/>
  <c r="J35" i="10"/>
  <c r="C35" i="10"/>
  <c r="B35" i="10"/>
  <c r="P34" i="10"/>
  <c r="K34" i="10"/>
  <c r="C34" i="10"/>
  <c r="B34" i="10"/>
  <c r="P33" i="10"/>
  <c r="K33" i="10"/>
  <c r="C33" i="10"/>
  <c r="B33" i="10"/>
  <c r="P32" i="10"/>
  <c r="K32" i="10"/>
  <c r="C32" i="10"/>
  <c r="B32" i="10"/>
  <c r="P31" i="10"/>
  <c r="K31" i="10"/>
  <c r="C31" i="10"/>
  <c r="B31" i="10"/>
  <c r="P30" i="10"/>
  <c r="K30" i="10"/>
  <c r="J30" i="10"/>
  <c r="C30" i="10"/>
  <c r="B30" i="10"/>
  <c r="P29" i="10"/>
  <c r="K29" i="10"/>
  <c r="C29" i="10"/>
  <c r="B29" i="10"/>
  <c r="P28" i="10"/>
  <c r="K28" i="10"/>
  <c r="D28" i="10"/>
  <c r="C28" i="10"/>
  <c r="B28" i="10"/>
  <c r="P27" i="10"/>
  <c r="K27" i="10"/>
  <c r="C27" i="10"/>
  <c r="B27" i="10"/>
  <c r="P26" i="10"/>
  <c r="K26" i="10"/>
  <c r="C26" i="10"/>
  <c r="B26" i="10"/>
  <c r="P25" i="10"/>
  <c r="K25" i="10"/>
  <c r="C25" i="10"/>
  <c r="B25" i="10"/>
  <c r="P24" i="10"/>
  <c r="K24" i="10"/>
  <c r="C24" i="10"/>
  <c r="B24" i="10"/>
  <c r="P23" i="10"/>
  <c r="K23" i="10"/>
  <c r="I23" i="10"/>
  <c r="E23" i="10"/>
  <c r="C23" i="10"/>
  <c r="B23" i="10"/>
  <c r="P22" i="10"/>
  <c r="K22" i="10"/>
  <c r="C22" i="10"/>
  <c r="B22" i="10"/>
  <c r="P21" i="10"/>
  <c r="K21" i="10"/>
  <c r="C21" i="10"/>
  <c r="B21" i="10"/>
  <c r="P20" i="10"/>
  <c r="K20" i="10"/>
  <c r="C20" i="10"/>
  <c r="B20" i="10"/>
  <c r="P19" i="10"/>
  <c r="K19" i="10"/>
  <c r="C19" i="10"/>
  <c r="B19" i="10"/>
  <c r="P18" i="10"/>
  <c r="K18" i="10"/>
  <c r="C18" i="10"/>
  <c r="B18" i="10"/>
  <c r="P17" i="10"/>
  <c r="K17" i="10"/>
  <c r="I17" i="10"/>
  <c r="E17" i="10"/>
  <c r="C17" i="10"/>
  <c r="B17" i="10"/>
  <c r="P16" i="10"/>
  <c r="K16" i="10"/>
  <c r="C16" i="10"/>
  <c r="B16" i="10"/>
  <c r="P15" i="10"/>
  <c r="K15" i="10"/>
  <c r="C15" i="10"/>
  <c r="B15" i="10"/>
  <c r="P14" i="10"/>
  <c r="K14" i="10"/>
  <c r="C14" i="10"/>
  <c r="B14" i="10"/>
  <c r="P13" i="10"/>
  <c r="K13" i="10"/>
  <c r="C13" i="10"/>
  <c r="B13" i="10"/>
  <c r="P12" i="10"/>
  <c r="K12" i="10"/>
  <c r="C12" i="10"/>
  <c r="B12" i="10"/>
  <c r="P11" i="10"/>
  <c r="K11" i="10"/>
  <c r="C11" i="10"/>
  <c r="B11" i="10"/>
  <c r="P10" i="10"/>
  <c r="K10" i="10"/>
  <c r="C10" i="10"/>
  <c r="B10" i="10"/>
  <c r="P9" i="10"/>
  <c r="K9" i="10"/>
  <c r="C9" i="10"/>
  <c r="B9" i="10"/>
  <c r="P8" i="10"/>
  <c r="K8" i="10"/>
  <c r="C8" i="10"/>
  <c r="B8" i="10"/>
  <c r="P7" i="10"/>
  <c r="K7" i="10"/>
  <c r="C7" i="10"/>
  <c r="B7" i="10"/>
  <c r="P6" i="10"/>
  <c r="K6" i="10"/>
  <c r="C6" i="10"/>
  <c r="B6" i="10"/>
  <c r="E5" i="10"/>
  <c r="F5" i="10" s="1"/>
  <c r="G5" i="10" s="1"/>
  <c r="H5" i="10" s="1"/>
  <c r="I5" i="10" s="1"/>
  <c r="J5" i="10" s="1"/>
  <c r="P53" i="9"/>
  <c r="K53" i="9"/>
  <c r="I53" i="9"/>
  <c r="F53" i="9"/>
  <c r="E53" i="9"/>
  <c r="C53" i="9"/>
  <c r="B53" i="9"/>
  <c r="P52" i="9"/>
  <c r="K52" i="9"/>
  <c r="C52" i="9"/>
  <c r="B52" i="9"/>
  <c r="P51" i="9"/>
  <c r="K51" i="9"/>
  <c r="C51" i="9"/>
  <c r="B51" i="9"/>
  <c r="P50" i="9"/>
  <c r="K50" i="9"/>
  <c r="E50" i="9"/>
  <c r="C50" i="9"/>
  <c r="B50" i="9"/>
  <c r="P49" i="9"/>
  <c r="K49" i="9"/>
  <c r="C49" i="9"/>
  <c r="B49" i="9"/>
  <c r="P48" i="9"/>
  <c r="K48" i="9"/>
  <c r="C48" i="9"/>
  <c r="B48" i="9"/>
  <c r="P47" i="9"/>
  <c r="K47" i="9"/>
  <c r="C47" i="9"/>
  <c r="B47" i="9"/>
  <c r="P46" i="9"/>
  <c r="K46" i="9"/>
  <c r="C46" i="9"/>
  <c r="B46" i="9"/>
  <c r="P45" i="9"/>
  <c r="K45" i="9"/>
  <c r="C45" i="9"/>
  <c r="B45" i="9"/>
  <c r="P44" i="9"/>
  <c r="K44" i="9"/>
  <c r="C44" i="9"/>
  <c r="B44" i="9"/>
  <c r="P43" i="9"/>
  <c r="K43" i="9"/>
  <c r="C43" i="9"/>
  <c r="B43" i="9"/>
  <c r="P42" i="9"/>
  <c r="K42" i="9"/>
  <c r="C42" i="9"/>
  <c r="B42" i="9"/>
  <c r="P41" i="9"/>
  <c r="K41" i="9"/>
  <c r="C41" i="9"/>
  <c r="B41" i="9"/>
  <c r="P40" i="9"/>
  <c r="K40" i="9"/>
  <c r="C40" i="9"/>
  <c r="B40" i="9"/>
  <c r="P39" i="9"/>
  <c r="K39" i="9"/>
  <c r="C39" i="9"/>
  <c r="B39" i="9"/>
  <c r="P38" i="9"/>
  <c r="K38" i="9"/>
  <c r="D38" i="9"/>
  <c r="C38" i="9"/>
  <c r="B38" i="9"/>
  <c r="P37" i="9"/>
  <c r="K37" i="9"/>
  <c r="C37" i="9"/>
  <c r="B37" i="9"/>
  <c r="P36" i="9"/>
  <c r="K36" i="9"/>
  <c r="C36" i="9"/>
  <c r="B36" i="9"/>
  <c r="P35" i="9"/>
  <c r="K35" i="9"/>
  <c r="J35" i="9"/>
  <c r="C35" i="9"/>
  <c r="B35" i="9"/>
  <c r="P34" i="9"/>
  <c r="K34" i="9"/>
  <c r="C34" i="9"/>
  <c r="B34" i="9"/>
  <c r="P33" i="9"/>
  <c r="K33" i="9"/>
  <c r="C33" i="9"/>
  <c r="B33" i="9"/>
  <c r="P32" i="9"/>
  <c r="K32" i="9"/>
  <c r="C32" i="9"/>
  <c r="B32" i="9"/>
  <c r="P31" i="9"/>
  <c r="K31" i="9"/>
  <c r="C31" i="9"/>
  <c r="B31" i="9"/>
  <c r="P30" i="9"/>
  <c r="K30" i="9"/>
  <c r="J30" i="9"/>
  <c r="C30" i="9"/>
  <c r="B30" i="9"/>
  <c r="P29" i="9"/>
  <c r="K29" i="9"/>
  <c r="C29" i="9"/>
  <c r="B29" i="9"/>
  <c r="P28" i="9"/>
  <c r="K28" i="9"/>
  <c r="D28" i="9"/>
  <c r="C28" i="9"/>
  <c r="B28" i="9"/>
  <c r="P27" i="9"/>
  <c r="K27" i="9"/>
  <c r="C27" i="9"/>
  <c r="B27" i="9"/>
  <c r="P26" i="9"/>
  <c r="K26" i="9"/>
  <c r="C26" i="9"/>
  <c r="B26" i="9"/>
  <c r="P25" i="9"/>
  <c r="K25" i="9"/>
  <c r="C25" i="9"/>
  <c r="B25" i="9"/>
  <c r="P24" i="9"/>
  <c r="K24" i="9"/>
  <c r="C24" i="9"/>
  <c r="B24" i="9"/>
  <c r="P23" i="9"/>
  <c r="K23" i="9"/>
  <c r="I23" i="9"/>
  <c r="E23" i="9"/>
  <c r="C23" i="9"/>
  <c r="B23" i="9"/>
  <c r="P22" i="9"/>
  <c r="K22" i="9"/>
  <c r="C22" i="9"/>
  <c r="B22" i="9"/>
  <c r="P21" i="9"/>
  <c r="K21" i="9"/>
  <c r="C21" i="9"/>
  <c r="B21" i="9"/>
  <c r="P20" i="9"/>
  <c r="K20" i="9"/>
  <c r="C20" i="9"/>
  <c r="B20" i="9"/>
  <c r="P19" i="9"/>
  <c r="K19" i="9"/>
  <c r="C19" i="9"/>
  <c r="B19" i="9"/>
  <c r="P18" i="9"/>
  <c r="K18" i="9"/>
  <c r="C18" i="9"/>
  <c r="B18" i="9"/>
  <c r="P17" i="9"/>
  <c r="K17" i="9"/>
  <c r="I17" i="9"/>
  <c r="E17" i="9"/>
  <c r="C17" i="9"/>
  <c r="B17" i="9"/>
  <c r="P16" i="9"/>
  <c r="K16" i="9"/>
  <c r="C16" i="9"/>
  <c r="B16" i="9"/>
  <c r="P15" i="9"/>
  <c r="K15" i="9"/>
  <c r="C15" i="9"/>
  <c r="B15" i="9"/>
  <c r="P14" i="9"/>
  <c r="K14" i="9"/>
  <c r="C14" i="9"/>
  <c r="B14" i="9"/>
  <c r="P13" i="9"/>
  <c r="K13" i="9"/>
  <c r="C13" i="9"/>
  <c r="B13" i="9"/>
  <c r="P12" i="9"/>
  <c r="K12" i="9"/>
  <c r="C12" i="9"/>
  <c r="B12" i="9"/>
  <c r="P11" i="9"/>
  <c r="K11" i="9"/>
  <c r="C11" i="9"/>
  <c r="B11" i="9"/>
  <c r="P10" i="9"/>
  <c r="K10" i="9"/>
  <c r="C10" i="9"/>
  <c r="B10" i="9"/>
  <c r="P9" i="9"/>
  <c r="K9" i="9"/>
  <c r="C9" i="9"/>
  <c r="B9" i="9"/>
  <c r="P8" i="9"/>
  <c r="K8" i="9"/>
  <c r="C8" i="9"/>
  <c r="B8" i="9"/>
  <c r="P7" i="9"/>
  <c r="K7" i="9"/>
  <c r="C7" i="9"/>
  <c r="B7" i="9"/>
  <c r="P6" i="9"/>
  <c r="K6" i="9"/>
  <c r="C6" i="9"/>
  <c r="B6" i="9"/>
  <c r="F5" i="9"/>
  <c r="G5" i="9" s="1"/>
  <c r="H5" i="9" s="1"/>
  <c r="I5" i="9" s="1"/>
  <c r="J5" i="9" s="1"/>
  <c r="E5" i="9"/>
  <c r="P53" i="8"/>
  <c r="K53" i="8"/>
  <c r="I53" i="8"/>
  <c r="F53" i="8"/>
  <c r="E53" i="8"/>
  <c r="C53" i="8"/>
  <c r="B53" i="8"/>
  <c r="P52" i="8"/>
  <c r="K52" i="8"/>
  <c r="C52" i="8"/>
  <c r="B52" i="8"/>
  <c r="P51" i="8"/>
  <c r="K51" i="8"/>
  <c r="C51" i="8"/>
  <c r="B51" i="8"/>
  <c r="P50" i="8"/>
  <c r="K50" i="8"/>
  <c r="E50" i="8"/>
  <c r="C50" i="8"/>
  <c r="B50" i="8"/>
  <c r="P49" i="8"/>
  <c r="K49" i="8"/>
  <c r="C49" i="8"/>
  <c r="B49" i="8"/>
  <c r="P48" i="8"/>
  <c r="K48" i="8"/>
  <c r="C48" i="8"/>
  <c r="B48" i="8"/>
  <c r="P47" i="8"/>
  <c r="K47" i="8"/>
  <c r="C47" i="8"/>
  <c r="B47" i="8"/>
  <c r="P46" i="8"/>
  <c r="K46" i="8"/>
  <c r="C46" i="8"/>
  <c r="B46" i="8"/>
  <c r="P45" i="8"/>
  <c r="K45" i="8"/>
  <c r="C45" i="8"/>
  <c r="B45" i="8"/>
  <c r="P44" i="8"/>
  <c r="K44" i="8"/>
  <c r="C44" i="8"/>
  <c r="B44" i="8"/>
  <c r="P43" i="8"/>
  <c r="K43" i="8"/>
  <c r="C43" i="8"/>
  <c r="B43" i="8"/>
  <c r="P42" i="8"/>
  <c r="K42" i="8"/>
  <c r="C42" i="8"/>
  <c r="B42" i="8"/>
  <c r="P41" i="8"/>
  <c r="K41" i="8"/>
  <c r="C41" i="8"/>
  <c r="B41" i="8"/>
  <c r="P40" i="8"/>
  <c r="K40" i="8"/>
  <c r="C40" i="8"/>
  <c r="B40" i="8"/>
  <c r="P39" i="8"/>
  <c r="K39" i="8"/>
  <c r="C39" i="8"/>
  <c r="B39" i="8"/>
  <c r="P38" i="8"/>
  <c r="K38" i="8"/>
  <c r="D38" i="8"/>
  <c r="C38" i="8"/>
  <c r="B38" i="8"/>
  <c r="P37" i="8"/>
  <c r="K37" i="8"/>
  <c r="C37" i="8"/>
  <c r="B37" i="8"/>
  <c r="P36" i="8"/>
  <c r="K36" i="8"/>
  <c r="C36" i="8"/>
  <c r="B36" i="8"/>
  <c r="P35" i="8"/>
  <c r="K35" i="8"/>
  <c r="J35" i="8"/>
  <c r="C35" i="8"/>
  <c r="B35" i="8"/>
  <c r="P34" i="8"/>
  <c r="K34" i="8"/>
  <c r="C34" i="8"/>
  <c r="B34" i="8"/>
  <c r="P33" i="8"/>
  <c r="K33" i="8"/>
  <c r="C33" i="8"/>
  <c r="B33" i="8"/>
  <c r="P32" i="8"/>
  <c r="K32" i="8"/>
  <c r="C32" i="8"/>
  <c r="B32" i="8"/>
  <c r="P31" i="8"/>
  <c r="K31" i="8"/>
  <c r="C31" i="8"/>
  <c r="B31" i="8"/>
  <c r="P30" i="8"/>
  <c r="K30" i="8"/>
  <c r="J30" i="8"/>
  <c r="C30" i="8"/>
  <c r="B30" i="8"/>
  <c r="P29" i="8"/>
  <c r="K29" i="8"/>
  <c r="C29" i="8"/>
  <c r="B29" i="8"/>
  <c r="P28" i="8"/>
  <c r="K28" i="8"/>
  <c r="D28" i="8"/>
  <c r="C28" i="8"/>
  <c r="B28" i="8"/>
  <c r="P27" i="8"/>
  <c r="K27" i="8"/>
  <c r="C27" i="8"/>
  <c r="B27" i="8"/>
  <c r="P26" i="8"/>
  <c r="K26" i="8"/>
  <c r="C26" i="8"/>
  <c r="B26" i="8"/>
  <c r="P25" i="8"/>
  <c r="K25" i="8"/>
  <c r="C25" i="8"/>
  <c r="B25" i="8"/>
  <c r="P24" i="8"/>
  <c r="K24" i="8"/>
  <c r="C24" i="8"/>
  <c r="B24" i="8"/>
  <c r="P23" i="8"/>
  <c r="K23" i="8"/>
  <c r="I23" i="8"/>
  <c r="E23" i="8"/>
  <c r="C23" i="8"/>
  <c r="B23" i="8"/>
  <c r="P22" i="8"/>
  <c r="K22" i="8"/>
  <c r="C22" i="8"/>
  <c r="B22" i="8"/>
  <c r="P21" i="8"/>
  <c r="K21" i="8"/>
  <c r="C21" i="8"/>
  <c r="B21" i="8"/>
  <c r="P20" i="8"/>
  <c r="K20" i="8"/>
  <c r="C20" i="8"/>
  <c r="B20" i="8"/>
  <c r="P19" i="8"/>
  <c r="K19" i="8"/>
  <c r="C19" i="8"/>
  <c r="B19" i="8"/>
  <c r="P18" i="8"/>
  <c r="K18" i="8"/>
  <c r="C18" i="8"/>
  <c r="B18" i="8"/>
  <c r="P17" i="8"/>
  <c r="K17" i="8"/>
  <c r="I17" i="8"/>
  <c r="E17" i="8"/>
  <c r="C17" i="8"/>
  <c r="B17" i="8"/>
  <c r="P16" i="8"/>
  <c r="K16" i="8"/>
  <c r="C16" i="8"/>
  <c r="B16" i="8"/>
  <c r="P15" i="8"/>
  <c r="K15" i="8"/>
  <c r="C15" i="8"/>
  <c r="B15" i="8"/>
  <c r="P14" i="8"/>
  <c r="K14" i="8"/>
  <c r="C14" i="8"/>
  <c r="B14" i="8"/>
  <c r="P13" i="8"/>
  <c r="K13" i="8"/>
  <c r="C13" i="8"/>
  <c r="B13" i="8"/>
  <c r="P12" i="8"/>
  <c r="K12" i="8"/>
  <c r="C12" i="8"/>
  <c r="B12" i="8"/>
  <c r="P11" i="8"/>
  <c r="K11" i="8"/>
  <c r="C11" i="8"/>
  <c r="B11" i="8"/>
  <c r="P10" i="8"/>
  <c r="K10" i="8"/>
  <c r="C10" i="8"/>
  <c r="B10" i="8"/>
  <c r="P9" i="8"/>
  <c r="K9" i="8"/>
  <c r="C9" i="8"/>
  <c r="B9" i="8"/>
  <c r="P8" i="8"/>
  <c r="K8" i="8"/>
  <c r="C8" i="8"/>
  <c r="B8" i="8"/>
  <c r="P7" i="8"/>
  <c r="K7" i="8"/>
  <c r="C7" i="8"/>
  <c r="B7" i="8"/>
  <c r="P6" i="8"/>
  <c r="K6" i="8"/>
  <c r="C6" i="8"/>
  <c r="B6" i="8"/>
  <c r="E5" i="8"/>
  <c r="F5" i="8" s="1"/>
  <c r="G5" i="8" s="1"/>
  <c r="H5" i="8" s="1"/>
  <c r="I5" i="8" s="1"/>
  <c r="J5" i="8" s="1"/>
  <c r="P53" i="3"/>
  <c r="K53" i="3"/>
  <c r="C53" i="3"/>
  <c r="B53" i="3"/>
  <c r="P52" i="3"/>
  <c r="K52" i="3"/>
  <c r="C52" i="3"/>
  <c r="B52" i="3"/>
  <c r="P51" i="3"/>
  <c r="K51" i="3"/>
  <c r="C51" i="3"/>
  <c r="B51" i="3"/>
  <c r="P50" i="3"/>
  <c r="K50" i="3"/>
  <c r="C50" i="3"/>
  <c r="B50" i="3"/>
  <c r="P49" i="3"/>
  <c r="K49" i="3"/>
  <c r="C49" i="3"/>
  <c r="B49" i="3"/>
  <c r="P48" i="3"/>
  <c r="K48" i="3"/>
  <c r="C48" i="3"/>
  <c r="B48" i="3"/>
  <c r="P47" i="3"/>
  <c r="K47" i="3"/>
  <c r="C47" i="3"/>
  <c r="B47" i="3"/>
  <c r="P46" i="3"/>
  <c r="K46" i="3"/>
  <c r="C46" i="3"/>
  <c r="B46" i="3"/>
  <c r="P45" i="3"/>
  <c r="K45" i="3"/>
  <c r="C45" i="3"/>
  <c r="B45" i="3"/>
  <c r="P44" i="3"/>
  <c r="K44" i="3"/>
  <c r="C44" i="3"/>
  <c r="B44" i="3"/>
  <c r="P43" i="3"/>
  <c r="K43" i="3"/>
  <c r="C43" i="3"/>
  <c r="B43" i="3"/>
  <c r="P42" i="3"/>
  <c r="K42" i="3"/>
  <c r="C42" i="3"/>
  <c r="B42" i="3"/>
  <c r="P41" i="3"/>
  <c r="K41" i="3"/>
  <c r="C41" i="3"/>
  <c r="B41" i="3"/>
  <c r="P40" i="3"/>
  <c r="K40" i="3"/>
  <c r="C40" i="3"/>
  <c r="B40" i="3"/>
  <c r="P39" i="3"/>
  <c r="K39" i="3"/>
  <c r="C39" i="3"/>
  <c r="B39" i="3"/>
  <c r="P38" i="3"/>
  <c r="K38" i="3"/>
  <c r="C38" i="3"/>
  <c r="B38" i="3"/>
  <c r="P37" i="3"/>
  <c r="K37" i="3"/>
  <c r="C37" i="3"/>
  <c r="B37" i="3"/>
  <c r="P36" i="3"/>
  <c r="K36" i="3"/>
  <c r="C36" i="3"/>
  <c r="B36" i="3"/>
  <c r="P35" i="3"/>
  <c r="K35" i="3"/>
  <c r="C35" i="3"/>
  <c r="B35" i="3"/>
  <c r="P34" i="3"/>
  <c r="K34" i="3"/>
  <c r="C34" i="3"/>
  <c r="B34" i="3"/>
  <c r="P33" i="3"/>
  <c r="K33" i="3"/>
  <c r="C33" i="3"/>
  <c r="B33" i="3"/>
  <c r="P32" i="3"/>
  <c r="K32" i="3"/>
  <c r="C32" i="3"/>
  <c r="B32" i="3"/>
  <c r="P31" i="3"/>
  <c r="K31" i="3"/>
  <c r="C31" i="3"/>
  <c r="B31" i="3"/>
  <c r="P30" i="3"/>
  <c r="K30" i="3"/>
  <c r="C30" i="3"/>
  <c r="B30" i="3"/>
  <c r="P29" i="3"/>
  <c r="K29" i="3"/>
  <c r="C29" i="3"/>
  <c r="B29" i="3"/>
  <c r="P28" i="3"/>
  <c r="K28" i="3"/>
  <c r="C28" i="3"/>
  <c r="B28" i="3"/>
  <c r="P27" i="3"/>
  <c r="K27" i="3"/>
  <c r="C27" i="3"/>
  <c r="B27" i="3"/>
  <c r="P26" i="3"/>
  <c r="K26" i="3"/>
  <c r="C26" i="3"/>
  <c r="B26" i="3"/>
  <c r="P25" i="3"/>
  <c r="K25" i="3"/>
  <c r="C25" i="3"/>
  <c r="B25" i="3"/>
  <c r="P24" i="3"/>
  <c r="K24" i="3"/>
  <c r="C24" i="3"/>
  <c r="B24" i="3"/>
  <c r="P23" i="3"/>
  <c r="K23" i="3"/>
  <c r="C23" i="3"/>
  <c r="B23" i="3"/>
  <c r="P22" i="3"/>
  <c r="K22" i="3"/>
  <c r="C22" i="3"/>
  <c r="B22" i="3"/>
  <c r="P21" i="3"/>
  <c r="K21" i="3"/>
  <c r="C21" i="3"/>
  <c r="B21" i="3"/>
  <c r="P20" i="3"/>
  <c r="K20" i="3"/>
  <c r="C20" i="3"/>
  <c r="B20" i="3"/>
  <c r="P19" i="3"/>
  <c r="K19" i="3"/>
  <c r="C19" i="3"/>
  <c r="B19" i="3"/>
  <c r="P18" i="3"/>
  <c r="K18" i="3"/>
  <c r="C18" i="3"/>
  <c r="B18" i="3"/>
  <c r="P17" i="3"/>
  <c r="K17" i="3"/>
  <c r="C17" i="3"/>
  <c r="B17" i="3"/>
  <c r="P16" i="3"/>
  <c r="K16" i="3"/>
  <c r="C16" i="3"/>
  <c r="B16" i="3"/>
  <c r="P15" i="3"/>
  <c r="K15" i="3"/>
  <c r="C15" i="3"/>
  <c r="B15" i="3"/>
  <c r="P14" i="3"/>
  <c r="K14" i="3"/>
  <c r="C14" i="3"/>
  <c r="B14" i="3"/>
  <c r="P13" i="3"/>
  <c r="K13" i="3"/>
  <c r="C13" i="3"/>
  <c r="B13" i="3"/>
  <c r="P12" i="3"/>
  <c r="K12" i="3"/>
  <c r="C12" i="3"/>
  <c r="B12" i="3"/>
  <c r="P11" i="3"/>
  <c r="K11" i="3"/>
  <c r="C11" i="3"/>
  <c r="B11" i="3"/>
  <c r="P10" i="3"/>
  <c r="K10" i="3"/>
  <c r="C10" i="3"/>
  <c r="B10" i="3"/>
  <c r="P9" i="3"/>
  <c r="K9" i="3"/>
  <c r="C9" i="3"/>
  <c r="B9" i="3"/>
  <c r="P8" i="3"/>
  <c r="K8" i="3"/>
  <c r="C8" i="3"/>
  <c r="B8" i="3"/>
  <c r="P7" i="3"/>
  <c r="K7" i="3"/>
  <c r="C7" i="3"/>
  <c r="B7" i="3"/>
  <c r="P6" i="3"/>
  <c r="K6" i="3"/>
  <c r="C6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tc={88AB8BF8-6D6A-4F77-96BC-A85255E7210C}</author>
    <author>tc={6DF63F7A-4D4D-410F-B02A-2FC1E26D51EE}</author>
    <author>tc={68AB0225-386B-4BA5-8B84-D5943BE02CD3}</author>
    <author>tc={19A63203-3FD4-41D6-8501-34C97D2A9157}</author>
    <author>tc={A1434B2A-AD5D-48C7-B455-3665D7EDE1F5}</author>
    <author>tc={66AF4300-1034-49BD-85A8-BC29D57E3A4F}</author>
    <author>tc={58737163-1CAE-435B-90ED-202C1C5365B6}</author>
    <author>tc={21D94866-15B2-4CA5-A68F-39135944DF36}</author>
    <author>tc={CD47D121-4F3D-4738-BA93-AC1B7724FBA3}</author>
    <author>tc={EECCAF5A-5BA0-457F-8F11-E3A63FA32F55}</author>
    <author>tc={AAA0ABE0-6058-491D-AE59-86CC05A18662}</author>
  </authors>
  <commentList>
    <comment ref="E8" authorId="0" shapeId="0" xr:uid="{88AB8BF8-6D6A-4F77-96BC-A85255E7210C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6DF63F7A-4D4D-410F-B02A-2FC1E26D51EE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F10" authorId="2" shapeId="0" xr:uid="{68AB0225-386B-4BA5-8B84-D5943BE02CD3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G10" authorId="3" shapeId="0" xr:uid="{19A63203-3FD4-41D6-8501-34C97D2A9157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
The Master’s Brush (27)</t>
      </text>
    </comment>
    <comment ref="H10" authorId="4" shapeId="0" xr:uid="{A1434B2A-AD5D-48C7-B455-3665D7EDE1F5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66AF4300-1034-49BD-85A8-BC29D57E3A4F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58737163-1CAE-435B-90ED-202C1C5365B6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21D94866-15B2-4CA5-A68F-39135944DF36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CD47D121-4F3D-4738-BA93-AC1B7724FBA3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EECCAF5A-5BA0-457F-8F11-E3A63FA32F55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AAA0ABE0-6058-491D-AE59-86CC05A1866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tc={B529C029-0361-41F9-8082-084092FCC81E}</author>
    <author>tc={52BDFB35-872A-4930-A807-6067C0E0CA07}</author>
    <author>tc={334BB822-55B4-4849-AD6A-9F6681FC3E50}</author>
    <author>tc={CD407D6B-A43D-49BA-AB9B-E5576169CDF9}</author>
    <author>tc={341F7563-7048-41C8-8CFB-74132A8FE457}</author>
    <author>tc={07AA66ED-895A-4AD2-831C-8520DF7ECB1D}</author>
    <author>tc={26325817-9DF0-40D5-BE9C-2F0FF005605C}</author>
    <author>tc={8B056897-DAF8-4C7A-82C8-611DC5E53A8C}</author>
    <author>tc={26F480B0-3029-41F7-866C-7CDC535FCBFD}</author>
    <author>tc={DA1EA2AF-59D0-4E99-803C-959EA3D2505B}</author>
    <author>tc={482F12D6-1775-4B8B-AC8C-38A148566434}</author>
  </authors>
  <commentList>
    <comment ref="E8" authorId="0" shapeId="0" xr:uid="{B529C029-0361-41F9-8082-084092FCC81E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52BDFB35-872A-4930-A807-6067C0E0CA07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F10" authorId="2" shapeId="0" xr:uid="{334BB822-55B4-4849-AD6A-9F6681FC3E50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G10" authorId="3" shapeId="0" xr:uid="{CD407D6B-A43D-49BA-AB9B-E5576169CDF9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
The Master’s Brush (27)</t>
      </text>
    </comment>
    <comment ref="H10" authorId="4" shapeId="0" xr:uid="{341F7563-7048-41C8-8CFB-74132A8FE457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07AA66ED-895A-4AD2-831C-8520DF7ECB1D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26325817-9DF0-40D5-BE9C-2F0FF005605C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8B056897-DAF8-4C7A-82C8-611DC5E53A8C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26F480B0-3029-41F7-866C-7CDC535FCBFD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DA1EA2AF-59D0-4E99-803C-959EA3D2505B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482F12D6-1775-4B8B-AC8C-38A148566434}">
      <text>
        <t>[Threaded comment]
Your version of Excel allows you to read this threaded comment; however, any edits to it will get removed if the file is opened in a newer version of Excel. Learn more: https://go.microsoft.com/fwlink/?linkid=870924
Comment:
    Flight, Metamorphosis, Waters, The Call of the Cosmos, Origin, Seeking Understanding, Design in Galapagos, Clash of Ideas, etc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tc={EDCC057F-AF96-4812-8CA5-ECE01B505A80}</author>
    <author>tc={AC7ED343-3AB8-4E3B-9686-DF78255D4938}</author>
    <author>tc={6A2E0AE5-CC3F-4D7E-9FD5-5531C6E09460}</author>
    <author>tc={8E6C29F0-E418-4E7A-B6CE-8D4EE98512BE}</author>
    <author>tc={933B15F8-E474-4507-BBDB-2F237602B2FC}</author>
    <author>tc={62DA9D4C-E7C7-4022-B90D-006C42CD8C89}</author>
    <author>tc={7F268CAC-01E5-46B3-9E02-FDFDF128B9F3}</author>
    <author>tc={21E4AC57-0A7C-412D-82E4-148DFD385980}</author>
    <author>tc={11D981A7-1C1B-4E88-9A93-5A164D781595}</author>
    <author>tc={B181BC3C-DAF2-424C-A219-1BD508F7B0FE}</author>
    <author>tc={DF38F096-7EAB-4C23-AC3D-F65A89E85E5B}</author>
  </authors>
  <commentList>
    <comment ref="E8" authorId="0" shapeId="0" xr:uid="{EDCC057F-AF96-4812-8CA5-ECE01B505A80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AC7ED343-3AB8-4E3B-9686-DF78255D4938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F10" authorId="2" shapeId="0" xr:uid="{6A2E0AE5-CC3F-4D7E-9FD5-5531C6E09460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G10" authorId="3" shapeId="0" xr:uid="{8E6C29F0-E418-4E7A-B6CE-8D4EE98512BE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
The Master’s Brush (27)</t>
      </text>
    </comment>
    <comment ref="H10" authorId="4" shapeId="0" xr:uid="{933B15F8-E474-4507-BBDB-2F237602B2FC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62DA9D4C-E7C7-4022-B90D-006C42CD8C89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7F268CAC-01E5-46B3-9E02-FDFDF128B9F3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21E4AC57-0A7C-412D-82E4-148DFD385980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11D981A7-1C1B-4E88-9A93-5A164D781595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B181BC3C-DAF2-424C-A219-1BD508F7B0FE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DF38F096-7EAB-4C23-AC3D-F65A89E85E5B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tc={00411ECA-C01C-4A7A-9BB6-9B8C3861F1CD}</author>
    <author>tc={45E359BA-B8E7-4F4E-9BA1-23578F0E5609}</author>
    <author>tc={84C36CCB-EADD-4625-95E4-FD4A8EDB4FEF}</author>
    <author>tc={865F7ED9-FF03-4FC5-AA1D-3C29ABB64BD4}</author>
    <author>tc={2153FAA1-7EF5-4A3D-9923-0D0AE3A09005}</author>
    <author>tc={7EEDD915-6B2E-4E34-BC62-FD79E4122FDF}</author>
    <author>tc={DFF14CD0-D206-462F-BBD6-F6E812A0A717}</author>
    <author>tc={FE84F3EC-DADA-493F-A7E9-989A0C8A7CFC}</author>
    <author>tc={F115C48D-23DE-4396-9974-EA4F6B61B897}</author>
    <author>tc={2A7510DA-2B23-4795-AC26-DA0B9485D2AF}</author>
    <author>tc={C90024BD-775D-402A-9B9E-FE5D0CE2D2E6}</author>
  </authors>
  <commentList>
    <comment ref="E8" authorId="0" shapeId="0" xr:uid="{00411ECA-C01C-4A7A-9BB6-9B8C3861F1CD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45E359BA-B8E7-4F4E-9BA1-23578F0E5609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F10" authorId="2" shapeId="0" xr:uid="{84C36CCB-EADD-4625-95E4-FD4A8EDB4FEF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G10" authorId="3" shapeId="0" xr:uid="{865F7ED9-FF03-4FC5-AA1D-3C29ABB64BD4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
The Master’s Brush (27)</t>
      </text>
    </comment>
    <comment ref="H10" authorId="4" shapeId="0" xr:uid="{2153FAA1-7EF5-4A3D-9923-0D0AE3A09005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7EEDD915-6B2E-4E34-BC62-FD79E4122FDF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DFF14CD0-D206-462F-BBD6-F6E812A0A717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FE84F3EC-DADA-493F-A7E9-989A0C8A7CFC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F115C48D-23DE-4396-9974-EA4F6B61B897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2A7510DA-2B23-4795-AC26-DA0B9485D2AF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C90024BD-775D-402A-9B9E-FE5D0CE2D2E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tc={CBC74DA7-9483-4D79-9670-3D2AC2CF8DEA}</author>
    <author>tc={26141B06-2D31-45BE-A532-1D4A2913682E}</author>
    <author>tc={A8C32AA0-CD2C-46FC-B491-8ADA7AC56974}</author>
    <author>tc={DD143799-F49A-48CB-B46A-C9256F77D2F8}</author>
    <author>tc={007DF074-8031-4626-98D8-0BA059CFB644}</author>
    <author>tc={4446AEB7-C14B-4E1A-A32D-2775E5EE12B1}</author>
    <author>tc={14496848-8D3D-4D5A-AD5B-319A914A985B}</author>
    <author>tc={DE5434E6-8899-4B05-9330-23AB518757AD}</author>
    <author>tc={E141E6FA-C5C8-4F4F-81E2-5CC828F6E42C}</author>
    <author>tc={7B5BECB9-0294-414D-9004-89BABFD17FCC}</author>
    <author>tc={F24D5734-2B41-4E42-85BB-96A377834986}</author>
  </authors>
  <commentList>
    <comment ref="E8" authorId="0" shapeId="0" xr:uid="{CBC74DA7-9483-4D79-9670-3D2AC2CF8DEA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26141B06-2D31-45BE-A532-1D4A291368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F10" authorId="2" shapeId="0" xr:uid="{A8C32AA0-CD2C-46FC-B491-8ADA7AC56974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G10" authorId="3" shapeId="0" xr:uid="{DD143799-F49A-48CB-B46A-C9256F77D2F8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
The Master’s Brush (27)</t>
      </text>
    </comment>
    <comment ref="H10" authorId="4" shapeId="0" xr:uid="{007DF074-8031-4626-98D8-0BA059CFB644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4446AEB7-C14B-4E1A-A32D-2775E5EE12B1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14496848-8D3D-4D5A-AD5B-319A914A985B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DE5434E6-8899-4B05-9330-23AB518757AD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E141E6FA-C5C8-4F4F-81E2-5CC828F6E42C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7B5BECB9-0294-414D-9004-89BABFD17FCC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F24D5734-2B41-4E42-85BB-96A37783498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tc={98A711D2-C62F-4721-BCE7-2BB0DA3C79D8}</author>
    <author>tc={D7A47691-F49C-404B-BFDE-3AE910FBE280}</author>
    <author>tc={D9F4193C-5EBA-4F90-9A0D-6B06DE71A7F0}</author>
    <author>tc={07FA34C0-A05E-4A1B-A868-FABA290A4910}</author>
    <author>tc={E6382AA1-A306-4022-BFA5-687DAB8A30CE}</author>
    <author>tc={374D150C-64D2-4F44-8F7F-8ED3F497A953}</author>
    <author>tc={686322BE-2553-482B-874B-8C92BA5A071F}</author>
    <author>tc={679FA7CD-A464-4D11-8E54-9CDED1C8348D}</author>
    <author>tc={E21A3948-CADC-429C-BBFC-3C40FE22D3A4}</author>
    <author>tc={B3DDD698-BFCC-4C8B-9718-17EFB4F3B491}</author>
    <author>tc={5362DD9E-6EDB-4F71-A70B-295EE449A7E8}</author>
  </authors>
  <commentList>
    <comment ref="E8" authorId="0" shapeId="0" xr:uid="{98A711D2-C62F-4721-BCE7-2BB0DA3C79D8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D7A47691-F49C-404B-BFDE-3AE910FBE28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D9F4193C-5EBA-4F90-9A0D-6B06DE71A7F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07FA34C0-A05E-4A1B-A868-FABA290A491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E6382AA1-A306-4022-BFA5-687DAB8A30CE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374D150C-64D2-4F44-8F7F-8ED3F497A953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686322BE-2553-482B-874B-8C92BA5A071F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679FA7CD-A464-4D11-8E54-9CDED1C8348D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E21A3948-CADC-429C-BBFC-3C40FE22D3A4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B3DDD698-BFCC-4C8B-9718-17EFB4F3B491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5362DD9E-6EDB-4F71-A70B-295EE449A7E8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sharedStrings.xml><?xml version="1.0" encoding="utf-8"?>
<sst xmlns="http://schemas.openxmlformats.org/spreadsheetml/2006/main" count="2154" uniqueCount="170">
  <si>
    <t xml:space="preserve">HOPE CHANNEL TV GUIDE  </t>
  </si>
  <si>
    <t>4th Quarter 2022 (December)</t>
  </si>
  <si>
    <t>Suggestions per John de Armas</t>
  </si>
  <si>
    <t>GMT</t>
  </si>
  <si>
    <t>PST</t>
  </si>
  <si>
    <t>MST</t>
  </si>
  <si>
    <t>CST</t>
  </si>
  <si>
    <t>EST (GMT-4)</t>
  </si>
  <si>
    <t>07h00</t>
  </si>
  <si>
    <t>Mon - Fri</t>
  </si>
  <si>
    <t>SABBATH</t>
  </si>
  <si>
    <t>07h30</t>
  </si>
  <si>
    <t>LLU Doctors (replay)</t>
  </si>
  <si>
    <t>08h00</t>
  </si>
  <si>
    <t>Panorama of Prophecy</t>
  </si>
  <si>
    <t>Cross Connection</t>
  </si>
  <si>
    <t>08h30</t>
  </si>
  <si>
    <t>09h00</t>
  </si>
  <si>
    <t>Lineage</t>
  </si>
  <si>
    <t>09h30</t>
  </si>
  <si>
    <t>Creation Scapes</t>
  </si>
  <si>
    <t>10h00</t>
  </si>
  <si>
    <t>Daily Hope</t>
  </si>
  <si>
    <t>Hope Sabbath School</t>
  </si>
  <si>
    <t>10h30</t>
  </si>
  <si>
    <t xml:space="preserve"> </t>
  </si>
  <si>
    <t>11h00</t>
  </si>
  <si>
    <t>Unhooked</t>
  </si>
  <si>
    <t>Wake Up With Hope</t>
  </si>
  <si>
    <t>Journey + Taj Pacleb</t>
  </si>
  <si>
    <t>11h30</t>
  </si>
  <si>
    <t>Faith and Life</t>
  </si>
  <si>
    <t>The Incredible Journey</t>
  </si>
  <si>
    <t>Let's Pray! (R)</t>
  </si>
  <si>
    <t>Jesus 101</t>
  </si>
  <si>
    <t>Hope at Home</t>
  </si>
  <si>
    <t>Breath of Life</t>
  </si>
  <si>
    <t>IIW Canada</t>
  </si>
  <si>
    <t>Authentic</t>
  </si>
  <si>
    <t>It is Written</t>
  </si>
  <si>
    <t>Spencerville Church</t>
  </si>
  <si>
    <t>12h00</t>
  </si>
  <si>
    <t>Cooking Series</t>
  </si>
  <si>
    <t>Lifestyle Magazine</t>
  </si>
  <si>
    <t>InVerse</t>
  </si>
  <si>
    <t>12h30</t>
  </si>
  <si>
    <t>Mums at the Table</t>
  </si>
  <si>
    <t>A. Facts w/ D Batchelor</t>
  </si>
  <si>
    <t>13h00</t>
  </si>
  <si>
    <t>Bible Core (replay)s</t>
  </si>
  <si>
    <t>Maranatha Mission</t>
  </si>
  <si>
    <t>Transformed</t>
  </si>
  <si>
    <t>Bible HelpDesk</t>
  </si>
  <si>
    <t>Mission 360</t>
  </si>
  <si>
    <t>13h30</t>
  </si>
  <si>
    <t>New Perceptions                    (PMC schedule)</t>
  </si>
  <si>
    <t>Wake Up With Hope (rebroadcast)</t>
  </si>
  <si>
    <t>14h00</t>
  </si>
  <si>
    <t>14h30</t>
  </si>
  <si>
    <t>Global Affairs Today</t>
  </si>
  <si>
    <t>Loma Linda University Church At Worship</t>
  </si>
  <si>
    <t>15h00</t>
  </si>
  <si>
    <t>Supermarket/Menu (replay)</t>
  </si>
  <si>
    <t>Sermon for EST</t>
  </si>
  <si>
    <t>Cliff!</t>
  </si>
  <si>
    <t>15h30</t>
  </si>
  <si>
    <t>Help! I'm a Parent</t>
  </si>
  <si>
    <t>IIW Oceania</t>
  </si>
  <si>
    <t>16h00</t>
  </si>
  <si>
    <t>LIVE Prayer show</t>
  </si>
  <si>
    <t>Sermon for CST</t>
  </si>
  <si>
    <t xml:space="preserve">John 10:10 </t>
  </si>
  <si>
    <t>Real Family Talk</t>
  </si>
  <si>
    <t>Newstart Now</t>
  </si>
  <si>
    <t>It Is Written</t>
  </si>
  <si>
    <t>16h30</t>
  </si>
  <si>
    <t>Go Healthy for Good! (Rebroadcast - different episode daily)</t>
  </si>
  <si>
    <t>17h00</t>
  </si>
  <si>
    <t>Sermon for MST</t>
  </si>
  <si>
    <t>17h30</t>
  </si>
  <si>
    <t>18h00</t>
  </si>
  <si>
    <t>Sermon for PST</t>
  </si>
  <si>
    <t>Adventures in Mission</t>
  </si>
  <si>
    <t>18h30</t>
  </si>
  <si>
    <t>Thunder in the Holy Land</t>
  </si>
  <si>
    <t>King's Kids (new daily)</t>
  </si>
  <si>
    <t>Parker's Puzzle</t>
  </si>
  <si>
    <t>Torchlighters</t>
  </si>
  <si>
    <t>Shalom Adventure</t>
  </si>
  <si>
    <t>19h00</t>
  </si>
  <si>
    <t>Doctors (replay)</t>
  </si>
  <si>
    <t>Arnie's Shack</t>
  </si>
  <si>
    <t>Creation Case</t>
  </si>
  <si>
    <t>Into the Bible</t>
  </si>
  <si>
    <t>Revival for Mission</t>
  </si>
  <si>
    <t>19h30</t>
  </si>
  <si>
    <t>Lutti and Tutti</t>
  </si>
  <si>
    <t>20h00</t>
  </si>
  <si>
    <t>20h30</t>
  </si>
  <si>
    <t>Love Me</t>
  </si>
  <si>
    <t>ANN</t>
  </si>
  <si>
    <t>21h00</t>
  </si>
  <si>
    <t>Taped Doctors Show</t>
  </si>
  <si>
    <t>21h30</t>
  </si>
  <si>
    <t>Faith and Politics</t>
  </si>
  <si>
    <t>Bible Answers Live</t>
  </si>
  <si>
    <t>22h00</t>
  </si>
  <si>
    <t>Super market/Menu LIVE</t>
  </si>
  <si>
    <t>Bible Core (replay)</t>
  </si>
  <si>
    <t>22h30</t>
  </si>
  <si>
    <t>Go Healthy for Good!  (New Season only)</t>
  </si>
  <si>
    <t xml:space="preserve">Go Healthy for Good!   (New Season only)  </t>
  </si>
  <si>
    <t>23h00</t>
  </si>
  <si>
    <t>Health LIVE</t>
  </si>
  <si>
    <t>Sunday GMT Starts Here</t>
  </si>
  <si>
    <t>23h30</t>
  </si>
  <si>
    <r>
      <t xml:space="preserve">Let's Pray! </t>
    </r>
    <r>
      <rPr>
        <b/>
        <sz val="11"/>
        <rFont val="Arial"/>
        <family val="2"/>
      </rPr>
      <t>LIVE</t>
    </r>
  </si>
  <si>
    <r>
      <t xml:space="preserve">Let's Pray! </t>
    </r>
    <r>
      <rPr>
        <b/>
        <sz val="10.5"/>
        <rFont val="Arial"/>
        <family val="2"/>
      </rPr>
      <t>LIVE</t>
    </r>
  </si>
  <si>
    <t>Table Talk</t>
  </si>
  <si>
    <t>00h00</t>
  </si>
  <si>
    <t>Prayer LIVE</t>
  </si>
  <si>
    <t xml:space="preserve">Bible HelpDesk </t>
  </si>
  <si>
    <t>00h30</t>
  </si>
  <si>
    <t>01h00</t>
  </si>
  <si>
    <t>Bible LIVE</t>
  </si>
  <si>
    <t>Living Free</t>
  </si>
  <si>
    <t>Family Reunion</t>
  </si>
  <si>
    <t>01h30</t>
  </si>
  <si>
    <t>02h00</t>
  </si>
  <si>
    <t>Health (replay)</t>
  </si>
  <si>
    <t>02h30</t>
  </si>
  <si>
    <t>03h00</t>
  </si>
  <si>
    <t>Prayer (replay)</t>
  </si>
  <si>
    <t>03h30</t>
  </si>
  <si>
    <t>Hope Channel Classics</t>
  </si>
  <si>
    <t>04h00</t>
  </si>
  <si>
    <t>Bible (replay)</t>
  </si>
  <si>
    <t>04h30</t>
  </si>
  <si>
    <t>05h00</t>
  </si>
  <si>
    <t>05h30</t>
  </si>
  <si>
    <t>Best of Soquel</t>
  </si>
  <si>
    <t>06h00</t>
  </si>
  <si>
    <t>06h30</t>
  </si>
  <si>
    <t>SUNDAY</t>
  </si>
  <si>
    <t xml:space="preserve">MONDAY </t>
  </si>
  <si>
    <t xml:space="preserve">TUESDAY </t>
  </si>
  <si>
    <t>WEDNESDAY</t>
  </si>
  <si>
    <t>THURSDAY</t>
  </si>
  <si>
    <t>FRIDAY</t>
  </si>
  <si>
    <t>SATURDAY</t>
  </si>
  <si>
    <t>EST (GMT-5)</t>
  </si>
  <si>
    <t xml:space="preserve">New Perceptions </t>
  </si>
  <si>
    <t>Revolutionary</t>
  </si>
  <si>
    <t>Beyond the Search</t>
  </si>
  <si>
    <t>Inside the Bible</t>
  </si>
  <si>
    <t xml:space="preserve">Tracing the Footsteps of Jesus </t>
  </si>
  <si>
    <t xml:space="preserve">The Verse </t>
  </si>
  <si>
    <t>Three Cosmic Messages</t>
  </si>
  <si>
    <t>Five Good Reasons</t>
  </si>
  <si>
    <t>Origin</t>
  </si>
  <si>
    <t>Seeking Understanding</t>
  </si>
  <si>
    <t>Revelation of Hope" Taj</t>
  </si>
  <si>
    <t>Revelation of Hope" Taj / Forecasting Hope</t>
  </si>
  <si>
    <t>1st Quarter 2023 (January/February)</t>
  </si>
  <si>
    <t>1st Quarter 2023 (February)</t>
  </si>
  <si>
    <t>1st Quarter 2023 (February/March)</t>
  </si>
  <si>
    <t>Forecasting Hope</t>
  </si>
  <si>
    <t xml:space="preserve">Home at Last </t>
  </si>
  <si>
    <t xml:space="preserve">Masterstroke </t>
  </si>
  <si>
    <t>Pioneer Memorial Church (New Perceptions)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</si>
</sst>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h:mm;@"/>
    <numFmt numFmtId="166" formatCode="[$-409]d\-mmm;@"/>
    <numFmt numFmtId="167" formatCode="m/d/yyyy\ h:mm:ss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indexed="8"/>
      <name val="Arial"/>
      <family val="2"/>
    </font>
    <font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96">
    <xf numFmtId="0" fontId="0" fillId="0" borderId="0" xfId="0"/>
    <xf numFmtId="0" fontId="1" fillId="0" borderId="0" xfId="1" applyAlignment="1">
      <alignment horizontal="left"/>
    </xf>
    <xf numFmtId="164" fontId="2" fillId="0" borderId="0" xfId="1" applyNumberFormat="1" applyFont="1" applyAlignment="1" applyProtection="1">
      <alignment horizontal="right" wrapText="1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/>
    <xf numFmtId="165" fontId="1" fillId="0" borderId="0" xfId="1" applyNumberFormat="1" applyAlignment="1">
      <alignment horizontal="right"/>
    </xf>
    <xf numFmtId="0" fontId="4" fillId="0" borderId="0" xfId="2"/>
    <xf numFmtId="0" fontId="6" fillId="3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1" fontId="8" fillId="0" borderId="0" xfId="1" applyNumberFormat="1" applyFont="1" applyAlignment="1" applyProtection="1">
      <alignment horizontal="left"/>
      <protection locked="0"/>
    </xf>
    <xf numFmtId="164" fontId="8" fillId="0" borderId="0" xfId="1" applyNumberFormat="1" applyFont="1" applyAlignment="1" applyProtection="1">
      <alignment horizontal="center"/>
      <protection locked="0"/>
    </xf>
    <xf numFmtId="166" fontId="5" fillId="0" borderId="1" xfId="2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 applyProtection="1">
      <alignment horizontal="center" vertical="center"/>
      <protection locked="0"/>
    </xf>
    <xf numFmtId="16" fontId="5" fillId="0" borderId="1" xfId="1" applyNumberFormat="1" applyFont="1" applyBorder="1" applyAlignment="1" applyProtection="1">
      <alignment horizontal="center" vertical="center"/>
      <protection locked="0"/>
    </xf>
    <xf numFmtId="1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1" fontId="8" fillId="0" borderId="0" xfId="2" applyNumberFormat="1" applyFont="1" applyAlignment="1" applyProtection="1">
      <alignment horizontal="left"/>
      <protection locked="0"/>
    </xf>
    <xf numFmtId="164" fontId="8" fillId="2" borderId="0" xfId="3" applyNumberFormat="1" applyFont="1" applyFill="1" applyAlignment="1">
      <alignment horizontal="center" vertical="center"/>
    </xf>
    <xf numFmtId="164" fontId="8" fillId="2" borderId="0" xfId="3" applyNumberFormat="1" applyFont="1" applyFill="1" applyAlignment="1" applyProtection="1">
      <alignment horizontal="center" vertical="center"/>
      <protection locked="0"/>
    </xf>
    <xf numFmtId="1" fontId="8" fillId="0" borderId="0" xfId="2" applyNumberFormat="1" applyFont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64" fontId="8" fillId="0" borderId="0" xfId="3" applyNumberFormat="1" applyFont="1" applyAlignment="1" applyProtection="1">
      <alignment horizontal="center" vertical="center"/>
      <protection locked="0"/>
    </xf>
    <xf numFmtId="165" fontId="8" fillId="0" borderId="0" xfId="1" applyNumberFormat="1" applyFont="1" applyAlignment="1">
      <alignment horizontal="center" vertical="center"/>
    </xf>
    <xf numFmtId="167" fontId="8" fillId="0" borderId="1" xfId="2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167" fontId="8" fillId="5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7" fontId="8" fillId="6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7" fontId="8" fillId="0" borderId="1" xfId="2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14" fillId="8" borderId="0" xfId="2" applyFont="1" applyFill="1" applyAlignment="1">
      <alignment horizontal="center" vertical="center" wrapText="1"/>
    </xf>
    <xf numFmtId="167" fontId="8" fillId="4" borderId="1" xfId="2" applyNumberFormat="1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shrinkToFit="1"/>
    </xf>
    <xf numFmtId="167" fontId="8" fillId="5" borderId="1" xfId="2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9" borderId="0" xfId="1" applyFont="1" applyFill="1" applyAlignment="1" applyProtection="1">
      <alignment horizontal="center"/>
      <protection locked="0"/>
    </xf>
    <xf numFmtId="1" fontId="7" fillId="9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167" fontId="8" fillId="2" borderId="11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1" fillId="0" borderId="0" xfId="1" applyAlignment="1" applyProtection="1">
      <alignment horizontal="center"/>
      <protection locked="0"/>
    </xf>
    <xf numFmtId="167" fontId="1" fillId="0" borderId="0" xfId="1" applyNumberFormat="1" applyAlignment="1">
      <alignment horizontal="center"/>
    </xf>
    <xf numFmtId="21" fontId="1" fillId="0" borderId="0" xfId="1" applyNumberFormat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horizontal="right"/>
    </xf>
    <xf numFmtId="0" fontId="5" fillId="0" borderId="1" xfId="1" applyFont="1" applyBorder="1" applyAlignment="1" applyProtection="1">
      <alignment horizontal="center" vertical="center"/>
      <protection locked="0"/>
    </xf>
    <xf numFmtId="167" fontId="5" fillId="0" borderId="1" xfId="1" applyNumberFormat="1" applyFont="1" applyBorder="1" applyAlignment="1">
      <alignment horizontal="center" vertical="center"/>
    </xf>
    <xf numFmtId="21" fontId="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left"/>
    </xf>
    <xf numFmtId="21" fontId="2" fillId="0" borderId="0" xfId="1" applyNumberFormat="1" applyFont="1" applyAlignment="1" applyProtection="1">
      <alignment horizontal="left"/>
      <protection locked="0"/>
    </xf>
    <xf numFmtId="0" fontId="12" fillId="2" borderId="1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167" fontId="8" fillId="6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167" fontId="9" fillId="2" borderId="1" xfId="2" applyNumberFormat="1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167" fontId="8" fillId="9" borderId="1" xfId="2" applyNumberFormat="1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center" vertical="center"/>
    </xf>
    <xf numFmtId="167" fontId="8" fillId="9" borderId="1" xfId="2" applyNumberFormat="1" applyFont="1" applyFill="1" applyBorder="1" applyAlignment="1">
      <alignment horizontal="center" vertical="center"/>
    </xf>
    <xf numFmtId="167" fontId="8" fillId="10" borderId="1" xfId="2" applyNumberFormat="1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/>
    </xf>
    <xf numFmtId="0" fontId="8" fillId="10" borderId="1" xfId="2" applyFont="1" applyFill="1" applyBorder="1" applyAlignment="1" applyProtection="1">
      <alignment horizontal="center" vertical="center" wrapText="1"/>
      <protection locked="0"/>
    </xf>
    <xf numFmtId="167" fontId="8" fillId="10" borderId="1" xfId="2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4" fillId="9" borderId="0" xfId="2" applyFill="1"/>
    <xf numFmtId="0" fontId="18" fillId="9" borderId="0" xfId="2" quotePrefix="1" applyFont="1" applyFill="1" applyAlignment="1">
      <alignment horizontal="left"/>
    </xf>
    <xf numFmtId="0" fontId="18" fillId="9" borderId="0" xfId="2" applyFont="1" applyFill="1" applyAlignment="1">
      <alignment horizontal="left"/>
    </xf>
    <xf numFmtId="0" fontId="9" fillId="9" borderId="0" xfId="2" applyFont="1" applyFill="1" applyAlignment="1">
      <alignment horizontal="left"/>
    </xf>
    <xf numFmtId="0" fontId="12" fillId="9" borderId="0" xfId="2" applyFont="1" applyFill="1" applyAlignment="1">
      <alignment horizontal="left"/>
    </xf>
    <xf numFmtId="0" fontId="19" fillId="9" borderId="0" xfId="2" applyFont="1" applyFill="1" applyAlignment="1">
      <alignment horizontal="left"/>
    </xf>
    <xf numFmtId="0" fontId="1" fillId="9" borderId="0" xfId="1" applyFill="1" applyAlignment="1" applyProtection="1">
      <alignment horizontal="center"/>
      <protection locked="0"/>
    </xf>
    <xf numFmtId="0" fontId="8" fillId="9" borderId="0" xfId="1" applyFont="1" applyFill="1" applyAlignment="1" applyProtection="1">
      <alignment horizontal="left"/>
      <protection locked="0"/>
    </xf>
    <xf numFmtId="0" fontId="2" fillId="9" borderId="0" xfId="1" applyFont="1" applyFill="1" applyAlignment="1" applyProtection="1">
      <alignment horizontal="left"/>
      <protection locked="0"/>
    </xf>
    <xf numFmtId="167" fontId="2" fillId="9" borderId="0" xfId="1" applyNumberFormat="1" applyFont="1" applyFill="1" applyAlignment="1">
      <alignment horizontal="left"/>
    </xf>
    <xf numFmtId="0" fontId="10" fillId="9" borderId="0" xfId="2" applyFont="1" applyFill="1" applyAlignment="1">
      <alignment horizontal="left"/>
    </xf>
    <xf numFmtId="0" fontId="2" fillId="9" borderId="0" xfId="1" quotePrefix="1" applyFont="1" applyFill="1" applyAlignment="1" applyProtection="1">
      <alignment horizontal="left"/>
      <protection locked="0"/>
    </xf>
    <xf numFmtId="167" fontId="6" fillId="9" borderId="0" xfId="1" applyNumberFormat="1" applyFont="1" applyFill="1" applyAlignment="1">
      <alignment horizontal="left"/>
    </xf>
    <xf numFmtId="49" fontId="2" fillId="9" borderId="0" xfId="1" applyNumberFormat="1" applyFont="1" applyFill="1" applyAlignment="1" applyProtection="1">
      <alignment vertical="center"/>
      <protection locked="0"/>
    </xf>
    <xf numFmtId="49" fontId="18" fillId="9" borderId="0" xfId="2" applyNumberFormat="1" applyFont="1" applyFill="1"/>
    <xf numFmtId="0" fontId="18" fillId="9" borderId="0" xfId="2" applyFont="1" applyFill="1"/>
    <xf numFmtId="0" fontId="6" fillId="9" borderId="0" xfId="1" applyFont="1" applyFill="1" applyAlignment="1" applyProtection="1">
      <alignment horizontal="left"/>
      <protection locked="0"/>
    </xf>
    <xf numFmtId="167" fontId="1" fillId="9" borderId="0" xfId="1" applyNumberFormat="1" applyFill="1" applyAlignment="1">
      <alignment horizontal="center"/>
    </xf>
    <xf numFmtId="21" fontId="1" fillId="9" borderId="0" xfId="1" applyNumberFormat="1" applyFill="1" applyAlignment="1" applyProtection="1">
      <alignment horizontal="center"/>
      <protection locked="0"/>
    </xf>
    <xf numFmtId="0" fontId="9" fillId="0" borderId="1" xfId="2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4" fillId="0" borderId="1" xfId="2" applyBorder="1" applyAlignment="1">
      <alignment horizontal="center" vertical="center" wrapText="1"/>
    </xf>
    <xf numFmtId="167" fontId="8" fillId="0" borderId="1" xfId="2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17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3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167" fontId="20" fillId="2" borderId="5" xfId="2" applyNumberFormat="1" applyFont="1" applyFill="1" applyBorder="1" applyAlignment="1">
      <alignment horizontal="center" vertical="center" wrapText="1"/>
    </xf>
    <xf numFmtId="167" fontId="20" fillId="2" borderId="6" xfId="2" applyNumberFormat="1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2" borderId="9" xfId="2" applyNumberFormat="1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9" fillId="9" borderId="11" xfId="2" applyFont="1" applyFill="1" applyBorder="1" applyAlignment="1">
      <alignment horizontal="center" vertical="center" wrapText="1"/>
    </xf>
    <xf numFmtId="0" fontId="4" fillId="9" borderId="12" xfId="2" applyFill="1" applyBorder="1" applyAlignment="1">
      <alignment horizontal="center" vertical="center" wrapText="1"/>
    </xf>
    <xf numFmtId="0" fontId="4" fillId="9" borderId="13" xfId="2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8" xfId="2" applyFont="1" applyFill="1" applyBorder="1" applyAlignment="1">
      <alignment horizontal="center" vertical="center" wrapText="1"/>
    </xf>
    <xf numFmtId="0" fontId="8" fillId="9" borderId="9" xfId="2" applyFont="1" applyFill="1" applyBorder="1" applyAlignment="1">
      <alignment horizontal="center" vertical="center" wrapText="1"/>
    </xf>
    <xf numFmtId="0" fontId="8" fillId="9" borderId="10" xfId="2" applyFont="1" applyFill="1" applyBorder="1" applyAlignment="1">
      <alignment horizontal="center" vertical="center" wrapText="1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11" fillId="9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167" fontId="8" fillId="0" borderId="5" xfId="2" applyNumberFormat="1" applyFont="1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167" fontId="8" fillId="0" borderId="8" xfId="2" applyNumberFormat="1" applyFont="1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167" fontId="8" fillId="10" borderId="1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" fontId="8" fillId="2" borderId="5" xfId="2" applyNumberFormat="1" applyFont="1" applyFill="1" applyBorder="1" applyAlignment="1">
      <alignment horizontal="center" vertical="center" wrapText="1"/>
    </xf>
    <xf numFmtId="0" fontId="4" fillId="2" borderId="6" xfId="2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 wrapText="1"/>
    </xf>
    <xf numFmtId="0" fontId="4" fillId="2" borderId="8" xfId="2" applyFill="1" applyBorder="1" applyAlignment="1">
      <alignment horizontal="center" vertical="center" wrapText="1"/>
    </xf>
    <xf numFmtId="0" fontId="4" fillId="2" borderId="9" xfId="2" applyFill="1" applyBorder="1" applyAlignment="1">
      <alignment horizontal="center" vertical="center" wrapText="1"/>
    </xf>
    <xf numFmtId="0" fontId="4" fillId="2" borderId="10" xfId="2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22" fillId="9" borderId="13" xfId="2" applyFont="1" applyFill="1" applyBorder="1" applyAlignment="1">
      <alignment horizontal="center" vertical="center" wrapText="1"/>
    </xf>
    <xf numFmtId="167" fontId="8" fillId="10" borderId="1" xfId="2" applyNumberFormat="1" applyFont="1" applyFill="1" applyBorder="1" applyAlignment="1">
      <alignment horizontal="center" vertical="center" wrapText="1"/>
    </xf>
    <xf numFmtId="0" fontId="22" fillId="9" borderId="1" xfId="2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167" fontId="8" fillId="7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9" borderId="5" xfId="2" applyNumberFormat="1" applyFont="1" applyFill="1" applyBorder="1" applyAlignment="1">
      <alignment horizontal="center" vertical="center" wrapText="1"/>
    </xf>
    <xf numFmtId="0" fontId="4" fillId="9" borderId="8" xfId="2" applyFill="1" applyBorder="1" applyAlignment="1">
      <alignment horizontal="center" vertical="center" wrapText="1"/>
    </xf>
    <xf numFmtId="0" fontId="9" fillId="9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4" fillId="2" borderId="13" xfId="2" applyFill="1" applyBorder="1" applyAlignment="1">
      <alignment horizontal="center" vertical="center" wrapText="1"/>
    </xf>
    <xf numFmtId="167" fontId="8" fillId="6" borderId="1" xfId="2" applyNumberFormat="1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7" fontId="8" fillId="0" borderId="11" xfId="2" applyNumberFormat="1" applyFont="1" applyBorder="1" applyAlignment="1">
      <alignment horizontal="center" vertical="center" wrapText="1"/>
    </xf>
    <xf numFmtId="0" fontId="4" fillId="0" borderId="12" xfId="2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4" fillId="9" borderId="1" xfId="2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9" borderId="0" xfId="2" applyFont="1" applyFill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167" fontId="8" fillId="9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167" fontId="8" fillId="2" borderId="11" xfId="2" applyNumberFormat="1" applyFont="1" applyFill="1" applyBorder="1" applyAlignment="1">
      <alignment horizontal="center" vertical="center" wrapText="1"/>
    </xf>
    <xf numFmtId="0" fontId="4" fillId="2" borderId="12" xfId="2" applyFill="1" applyBorder="1" applyAlignment="1">
      <alignment horizontal="center" vertical="center" wrapText="1"/>
    </xf>
    <xf numFmtId="167" fontId="8" fillId="9" borderId="1" xfId="2" applyNumberFormat="1" applyFont="1" applyFill="1" applyBorder="1" applyAlignment="1">
      <alignment horizontal="center" vertical="center" wrapText="1"/>
    </xf>
    <xf numFmtId="0" fontId="12" fillId="9" borderId="0" xfId="2" applyFont="1" applyFill="1" applyAlignment="1">
      <alignment horizontal="left" vertical="center" wrapText="1"/>
    </xf>
    <xf numFmtId="0" fontId="4" fillId="9" borderId="0" xfId="2" applyFill="1" applyAlignment="1">
      <alignment horizontal="left" vertical="center" wrapText="1"/>
    </xf>
    <xf numFmtId="0" fontId="10" fillId="9" borderId="0" xfId="2" applyFont="1" applyFill="1" applyAlignment="1">
      <alignment horizontal="left" vertical="center" wrapText="1"/>
    </xf>
    <xf numFmtId="0" fontId="14" fillId="9" borderId="0" xfId="2" applyFont="1" applyFill="1" applyAlignment="1">
      <alignment horizontal="left" vertical="center" wrapText="1"/>
    </xf>
    <xf numFmtId="0" fontId="10" fillId="9" borderId="0" xfId="2" applyFont="1" applyFill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68B17A72-0AA2-465F-AA7F-504A0F43025F}"/>
    <cellStyle name="Normal 2 2" xfId="3" xr:uid="{93F1810F-A4AE-460A-98F9-344546D94733}"/>
    <cellStyle name="Normal 3" xfId="1" xr:uid="{0362C43B-3A4F-4E24-A569-AD3397A49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va, Felipe" id="{71B03D81-FB4A-4ABE-9FC8-82596CF9811E}" userId="S::SilvaF@gc.adventist.org::0be58d6b-f03e-4aca-9116-2b66d6288859" providerId="AD"/>
  <person displayName="Vallado, Marcelo" id="{A4F8EB2A-0B19-457D-970E-1927CFD3E4A9}" userId="S::valladom@gc.adventist.org::289f528b-017e-4f0b-a24b-ce2493421b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88AB8BF8-6D6A-4F77-96BC-A85255E7210C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6DF63F7A-4D4D-410F-B02A-2FC1E26D51EE}">
    <text>Revolutionary (10)
The Dig (6)
Ancient Bible Destinations (4)
Arnion (10)</text>
  </threadedComment>
  <threadedComment ref="F10" dT="2021-11-10T21:30:20.83" personId="{A4F8EB2A-0B19-457D-970E-1927CFD3E4A9}" id="{68AB0225-386B-4BA5-8B84-D5943BE02CD3}">
    <text>FAQ (16)
Beyond the Search (14)
Home at Last (9)</text>
  </threadedComment>
  <threadedComment ref="G10" dT="2021-11-10T21:40:59.71" personId="{A4F8EB2A-0B19-457D-970E-1927CFD3E4A9}" id="{19A63203-3FD4-41D6-8501-34C97D2A9157}">
    <text>Inside the Bible (13)
Masterstroke (12)
The Master’s Brush (27)</text>
  </threadedComment>
  <threadedComment ref="H10" dT="2022-11-30T22:36:34.22" personId="{71B03D81-FB4A-4ABE-9FC8-82596CF9811E}" id="{A1434B2A-AD5D-48C7-B455-3665D7EDE1F5}">
    <text>Tracing the Footsteps of Jesus (28)
In the Footsteps of Paul (20)</text>
  </threadedComment>
  <threadedComment ref="I10" dT="2021-11-10T20:13:57.42" personId="{A4F8EB2A-0B19-457D-970E-1927CFD3E4A9}" id="{66AF4300-1034-49BD-85A8-BC29D57E3A4F}">
    <text>"The Verse” (10)
“Reimagining God” (14)
"Reliving Mark” (6)</text>
  </threadedComment>
  <threadedComment ref="H28" dT="2022-11-30T22:37:51.95" personId="{71B03D81-FB4A-4ABE-9FC8-82596CF9811E}" id="{58737163-1CAE-435B-90ED-202C1C5365B6}">
    <text>God? (12)
Kingscliff (40)
Five Good Reasons (13)</text>
  </threadedComment>
  <threadedComment ref="J30" dT="2021-11-09T21:12:32.34" personId="{A4F8EB2A-0B19-457D-970E-1927CFD3E4A9}" id="{21D94866-15B2-4CA5-A68F-39135944DF36}">
    <text>Revolutionary (10)
The Dig (6)
Ancient Bible Destinations (4)
Arnion (10)</text>
  </threadedComment>
  <threadedComment ref="J35" dT="2021-11-10T20:13:57.42" personId="{A4F8EB2A-0B19-457D-970E-1927CFD3E4A9}" id="{CD47D121-4F3D-4738-BA93-AC1B7724FBA3}">
    <text>"The Verse” (10)
“Reimagining God” (14)
"Reliving Mark” (6)</text>
  </threadedComment>
  <threadedComment ref="J38" dT="2022-11-30T23:57:39.21" personId="{71B03D81-FB4A-4ABE-9FC8-82596CF9811E}" id="{EECCAF5A-5BA0-457F-8F11-E3A63FA32F55}">
    <text>Three Cosmic Messages (13)
Unlocking Bible Prophecies (14)</text>
  </threadedComment>
  <threadedComment ref="H50" dT="2022-12-07T21:48:09.45" personId="{71B03D81-FB4A-4ABE-9FC8-82596CF9811E}" id="{AAA0ABE0-6058-491D-AE59-86CC05A18662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B529C029-0361-41F9-8082-084092FCC81E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52BDFB35-872A-4930-A807-6067C0E0CA07}">
    <text>Revolutionary (10)
The Dig (6)
Ancient Bible Destinations (4)
Arnion (10)</text>
  </threadedComment>
  <threadedComment ref="F10" dT="2021-11-10T21:30:20.83" personId="{A4F8EB2A-0B19-457D-970E-1927CFD3E4A9}" id="{334BB822-55B4-4849-AD6A-9F6681FC3E50}">
    <text>FAQ (16)
Beyond the Search (14)
Home at Last (9)</text>
  </threadedComment>
  <threadedComment ref="G10" dT="2021-11-10T21:40:59.71" personId="{A4F8EB2A-0B19-457D-970E-1927CFD3E4A9}" id="{CD407D6B-A43D-49BA-AB9B-E5576169CDF9}">
    <text>Inside the Bible (13)
Masterstroke (12)
The Master’s Brush (27)</text>
  </threadedComment>
  <threadedComment ref="H10" dT="2022-11-30T22:36:34.22" personId="{71B03D81-FB4A-4ABE-9FC8-82596CF9811E}" id="{341F7563-7048-41C8-8CFB-74132A8FE457}">
    <text>Tracing the Footsteps of Jesus (28)
In the Footsteps of Paul (20)</text>
  </threadedComment>
  <threadedComment ref="I10" dT="2021-11-10T20:13:57.42" personId="{A4F8EB2A-0B19-457D-970E-1927CFD3E4A9}" id="{07AA66ED-895A-4AD2-831C-8520DF7ECB1D}">
    <text>"The Verse” (10)
“Reimagining God” (14)
"Reliving Mark” (6)</text>
  </threadedComment>
  <threadedComment ref="H28" dT="2022-11-30T22:37:51.95" personId="{71B03D81-FB4A-4ABE-9FC8-82596CF9811E}" id="{26325817-9DF0-40D5-BE9C-2F0FF005605C}">
    <text>God? (12)
Kingscliff (40)
Five Good Reasons (13)</text>
  </threadedComment>
  <threadedComment ref="J30" dT="2021-11-09T21:12:32.34" personId="{A4F8EB2A-0B19-457D-970E-1927CFD3E4A9}" id="{8B056897-DAF8-4C7A-82C8-611DC5E53A8C}">
    <text>Revolutionary (10)
The Dig (6)
Ancient Bible Destinations (4)
Arnion (10)</text>
  </threadedComment>
  <threadedComment ref="J35" dT="2021-11-10T20:13:57.42" personId="{A4F8EB2A-0B19-457D-970E-1927CFD3E4A9}" id="{26F480B0-3029-41F7-866C-7CDC535FCBFD}">
    <text>"The Verse” (10)
“Reimagining God” (14)
"Reliving Mark” (6)</text>
  </threadedComment>
  <threadedComment ref="J38" dT="2022-11-30T23:57:39.21" personId="{71B03D81-FB4A-4ABE-9FC8-82596CF9811E}" id="{DA1EA2AF-59D0-4E99-803C-959EA3D2505B}">
    <text>Three Cosmic Messages (13)
Unlocking Bible Prophecies (14)</text>
  </threadedComment>
  <threadedComment ref="H50" dT="2022-12-07T21:48:09.45" personId="{71B03D81-FB4A-4ABE-9FC8-82596CF9811E}" id="{482F12D6-1775-4B8B-AC8C-38A148566434}">
    <text>Flight, Metamorphosis, Waters, The Call of the Cosmos, Origin, Seeking Understanding, Design in Galapagos, Clash of Ideas, etc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EDCC057F-AF96-4812-8CA5-ECE01B505A80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AC7ED343-3AB8-4E3B-9686-DF78255D4938}">
    <text>Revolutionary (10)
The Dig (6)
Ancient Bible Destinations (4)
Arnion (10)</text>
  </threadedComment>
  <threadedComment ref="F10" dT="2021-11-10T21:30:20.83" personId="{A4F8EB2A-0B19-457D-970E-1927CFD3E4A9}" id="{6A2E0AE5-CC3F-4D7E-9FD5-5531C6E09460}">
    <text>FAQ (16)
Beyond the Search (14)
Home at Last (9)</text>
  </threadedComment>
  <threadedComment ref="G10" dT="2021-11-10T21:40:59.71" personId="{A4F8EB2A-0B19-457D-970E-1927CFD3E4A9}" id="{8E6C29F0-E418-4E7A-B6CE-8D4EE98512BE}">
    <text>Inside the Bible (13)
Masterstroke (12)
The Master’s Brush (27)</text>
  </threadedComment>
  <threadedComment ref="H10" dT="2022-11-30T22:36:34.22" personId="{71B03D81-FB4A-4ABE-9FC8-82596CF9811E}" id="{933B15F8-E474-4507-BBDB-2F237602B2FC}">
    <text>Tracing the Footsteps of Jesus (28)
In the Footsteps of Paul (20)</text>
  </threadedComment>
  <threadedComment ref="I10" dT="2021-11-10T20:13:57.42" personId="{A4F8EB2A-0B19-457D-970E-1927CFD3E4A9}" id="{62DA9D4C-E7C7-4022-B90D-006C42CD8C89}">
    <text>"The Verse” (10)
“Reimagining God” (14)
"Reliving Mark” (6)</text>
  </threadedComment>
  <threadedComment ref="H28" dT="2022-11-30T22:37:51.95" personId="{71B03D81-FB4A-4ABE-9FC8-82596CF9811E}" id="{7F268CAC-01E5-46B3-9E02-FDFDF128B9F3}">
    <text>God? (12)
Kingscliff (40)
Five Good Reasons (13)</text>
  </threadedComment>
  <threadedComment ref="J30" dT="2021-11-09T21:12:32.34" personId="{A4F8EB2A-0B19-457D-970E-1927CFD3E4A9}" id="{21E4AC57-0A7C-412D-82E4-148DFD385980}">
    <text>Revolutionary (10)
The Dig (6)
Ancient Bible Destinations (4)
Arnion (10)</text>
  </threadedComment>
  <threadedComment ref="J35" dT="2021-11-10T20:13:57.42" personId="{A4F8EB2A-0B19-457D-970E-1927CFD3E4A9}" id="{11D981A7-1C1B-4E88-9A93-5A164D781595}">
    <text>"The Verse” (10)
“Reimagining God” (14)
"Reliving Mark” (6)</text>
  </threadedComment>
  <threadedComment ref="J38" dT="2022-11-30T23:57:39.21" personId="{71B03D81-FB4A-4ABE-9FC8-82596CF9811E}" id="{B181BC3C-DAF2-424C-A219-1BD508F7B0FE}">
    <text>Three Cosmic Messages (13)
Unlocking Bible Prophecies (14)</text>
  </threadedComment>
  <threadedComment ref="H50" dT="2022-12-07T21:48:09.45" personId="{71B03D81-FB4A-4ABE-9FC8-82596CF9811E}" id="{DF38F096-7EAB-4C23-AC3D-F65A89E85E5B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00411ECA-C01C-4A7A-9BB6-9B8C3861F1CD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45E359BA-B8E7-4F4E-9BA1-23578F0E5609}">
    <text>Revolutionary (10)
The Dig (6)
Ancient Bible Destinations (4)
Arnion (10)</text>
  </threadedComment>
  <threadedComment ref="F10" dT="2021-11-10T21:30:20.83" personId="{A4F8EB2A-0B19-457D-970E-1927CFD3E4A9}" id="{84C36CCB-EADD-4625-95E4-FD4A8EDB4FEF}">
    <text>FAQ (16)
Beyond the Search (14)
Home at Last (9)</text>
  </threadedComment>
  <threadedComment ref="G10" dT="2021-11-10T21:40:59.71" personId="{A4F8EB2A-0B19-457D-970E-1927CFD3E4A9}" id="{865F7ED9-FF03-4FC5-AA1D-3C29ABB64BD4}">
    <text>Inside the Bible (13)
Masterstroke (12)
The Master’s Brush (27)</text>
  </threadedComment>
  <threadedComment ref="H10" dT="2022-11-30T22:36:34.22" personId="{71B03D81-FB4A-4ABE-9FC8-82596CF9811E}" id="{2153FAA1-7EF5-4A3D-9923-0D0AE3A09005}">
    <text>Tracing the Footsteps of Jesus (28)
In the Footsteps of Paul (20)</text>
  </threadedComment>
  <threadedComment ref="I10" dT="2021-11-10T20:13:57.42" personId="{A4F8EB2A-0B19-457D-970E-1927CFD3E4A9}" id="{7EEDD915-6B2E-4E34-BC62-FD79E4122FDF}">
    <text>"The Verse” (10)
“Reimagining God” (14)
"Reliving Mark” (6)</text>
  </threadedComment>
  <threadedComment ref="H28" dT="2022-11-30T22:37:51.95" personId="{71B03D81-FB4A-4ABE-9FC8-82596CF9811E}" id="{DFF14CD0-D206-462F-BBD6-F6E812A0A717}">
    <text>God? (12)
Kingscliff (40)
Five Good Reasons (13)</text>
  </threadedComment>
  <threadedComment ref="J30" dT="2021-11-09T21:12:32.34" personId="{A4F8EB2A-0B19-457D-970E-1927CFD3E4A9}" id="{FE84F3EC-DADA-493F-A7E9-989A0C8A7CFC}">
    <text>Revolutionary (10)
The Dig (6)
Ancient Bible Destinations (4)
Arnion (10)</text>
  </threadedComment>
  <threadedComment ref="J35" dT="2021-11-10T20:13:57.42" personId="{A4F8EB2A-0B19-457D-970E-1927CFD3E4A9}" id="{F115C48D-23DE-4396-9974-EA4F6B61B897}">
    <text>"The Verse” (10)
“Reimagining God” (14)
"Reliving Mark” (6)</text>
  </threadedComment>
  <threadedComment ref="J38" dT="2022-11-30T23:57:39.21" personId="{71B03D81-FB4A-4ABE-9FC8-82596CF9811E}" id="{2A7510DA-2B23-4795-AC26-DA0B9485D2AF}">
    <text>Three Cosmic Messages (13)
Unlocking Bible Prophecies (14)</text>
  </threadedComment>
  <threadedComment ref="H50" dT="2022-12-07T21:48:09.45" personId="{71B03D81-FB4A-4ABE-9FC8-82596CF9811E}" id="{C90024BD-775D-402A-9B9E-FE5D0CE2D2E6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CBC74DA7-9483-4D79-9670-3D2AC2CF8DEA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26141B06-2D31-45BE-A532-1D4A2913682E}">
    <text>Revolutionary (10)
The Dig (6)
Ancient Bible Destinations (4)
Arnion (10)</text>
  </threadedComment>
  <threadedComment ref="F10" dT="2021-11-10T21:30:20.83" personId="{A4F8EB2A-0B19-457D-970E-1927CFD3E4A9}" id="{A8C32AA0-CD2C-46FC-B491-8ADA7AC56974}">
    <text>FAQ (16)
Beyond the Search (14)
Home at Last (9)</text>
  </threadedComment>
  <threadedComment ref="G10" dT="2021-11-10T21:40:59.71" personId="{A4F8EB2A-0B19-457D-970E-1927CFD3E4A9}" id="{DD143799-F49A-48CB-B46A-C9256F77D2F8}">
    <text>Inside the Bible (13)
Masterstroke (12)
The Master’s Brush (27)</text>
  </threadedComment>
  <threadedComment ref="H10" dT="2022-11-30T22:36:34.22" personId="{71B03D81-FB4A-4ABE-9FC8-82596CF9811E}" id="{007DF074-8031-4626-98D8-0BA059CFB644}">
    <text>Tracing the Footsteps of Jesus (28)
In the Footsteps of Paul (20)</text>
  </threadedComment>
  <threadedComment ref="I10" dT="2021-11-10T20:13:57.42" personId="{A4F8EB2A-0B19-457D-970E-1927CFD3E4A9}" id="{4446AEB7-C14B-4E1A-A32D-2775E5EE12B1}">
    <text>"The Verse” (10)
“Reimagining God” (14)
"Reliving Mark” (6)</text>
  </threadedComment>
  <threadedComment ref="H28" dT="2022-11-30T22:37:51.95" personId="{71B03D81-FB4A-4ABE-9FC8-82596CF9811E}" id="{14496848-8D3D-4D5A-AD5B-319A914A985B}">
    <text>God? (12)
Kingscliff (40)
Five Good Reasons (13)</text>
  </threadedComment>
  <threadedComment ref="J30" dT="2021-11-09T21:12:32.34" personId="{A4F8EB2A-0B19-457D-970E-1927CFD3E4A9}" id="{DE5434E6-8899-4B05-9330-23AB518757AD}">
    <text>Revolutionary (10)
The Dig (6)
Ancient Bible Destinations (4)
Arnion (10)</text>
  </threadedComment>
  <threadedComment ref="J35" dT="2021-11-10T20:13:57.42" personId="{A4F8EB2A-0B19-457D-970E-1927CFD3E4A9}" id="{E141E6FA-C5C8-4F4F-81E2-5CC828F6E42C}">
    <text>"The Verse” (10)
“Reimagining God” (14)
"Reliving Mark” (6)</text>
  </threadedComment>
  <threadedComment ref="J38" dT="2022-11-30T23:57:39.21" personId="{71B03D81-FB4A-4ABE-9FC8-82596CF9811E}" id="{7B5BECB9-0294-414D-9004-89BABFD17FCC}">
    <text>Three Cosmic Messages (13)
Unlocking Bible Prophecies (14)</text>
  </threadedComment>
  <threadedComment ref="H50" dT="2022-12-07T21:48:09.45" personId="{71B03D81-FB4A-4ABE-9FC8-82596CF9811E}" id="{F24D5734-2B41-4E42-85BB-96A377834986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8" dT="2022-11-30T22:41:10.92" personId="{71B03D81-FB4A-4ABE-9FC8-82596CF9811E}" id="{98A711D2-C62F-4721-BCE7-2BB0DA3C79D8}">
    <text>Revelation Today” Bradshaw (19)
Revelation of Hope" Taj (20)
Forecasting Hope" (19)
Grounded" Bradshaw (5)
Prophecy Unsealed" (28)</text>
  </threadedComment>
  <threadedComment ref="E10" dT="2022-11-30T22:14:01.51" personId="{71B03D81-FB4A-4ABE-9FC8-82596CF9811E}" id="{D7A47691-F49C-404B-BFDE-3AE910FBE280}">
    <text>Combo #3
Revolutionary (10)
The Dig (6)
Ancient Bible Destinations (4)
Arnion (10)</text>
  </threadedComment>
  <threadedComment ref="F10" dT="2023-01-12T21:35:51.46" personId="{71B03D81-FB4A-4ABE-9FC8-82596CF9811E}" id="{D9F4193C-5EBA-4F90-9A0D-6B06DE71A7F0}">
    <text>Combo #6
FAQ (16)
Beyond the Search (14)
Home at Last (9)</text>
  </threadedComment>
  <threadedComment ref="G10" dT="2023-01-12T21:38:35.06" personId="{71B03D81-FB4A-4ABE-9FC8-82596CF9811E}" id="{07FA34C0-A05E-4A1B-A868-FABA290A4910}">
    <text>Combo #5
Inside the Bible (13)
Masterstroke (12)
The Master’s Brush (27)</text>
  </threadedComment>
  <threadedComment ref="H10" dT="2022-11-30T22:36:34.22" personId="{71B03D81-FB4A-4ABE-9FC8-82596CF9811E}" id="{E6382AA1-A306-4022-BFA5-687DAB8A30CE}">
    <text>Tracing the Footsteps of Jesus (28)
In the Footsteps of Paul (20)</text>
  </threadedComment>
  <threadedComment ref="I10" dT="2021-11-10T20:13:57.42" personId="{A4F8EB2A-0B19-457D-970E-1927CFD3E4A9}" id="{374D150C-64D2-4F44-8F7F-8ED3F497A953}">
    <text>"The Verse” (10)
“Reimagining God” (14)
"Reliving Mark” (6)</text>
  </threadedComment>
  <threadedComment ref="H28" dT="2022-11-30T22:37:51.95" personId="{71B03D81-FB4A-4ABE-9FC8-82596CF9811E}" id="{686322BE-2553-482B-874B-8C92BA5A071F}">
    <text>God? (12)
Kingscliff (40)
Five Good Reasons (13)</text>
  </threadedComment>
  <threadedComment ref="J30" dT="2021-11-09T21:12:32.34" personId="{A4F8EB2A-0B19-457D-970E-1927CFD3E4A9}" id="{679FA7CD-A464-4D11-8E54-9CDED1C8348D}">
    <text>Revolutionary (10)
The Dig (6)
Ancient Bible Destinations (4)
Arnion (10)</text>
  </threadedComment>
  <threadedComment ref="J35" dT="2021-11-10T20:13:57.42" personId="{A4F8EB2A-0B19-457D-970E-1927CFD3E4A9}" id="{E21A3948-CADC-429C-BBFC-3C40FE22D3A4}">
    <text>"The Verse” (10)
“Reimagining God” (14)
"Reliving Mark” (6)</text>
  </threadedComment>
  <threadedComment ref="J38" dT="2022-11-30T23:57:39.21" personId="{71B03D81-FB4A-4ABE-9FC8-82596CF9811E}" id="{B3DDD698-BFCC-4C8B-9718-17EFB4F3B491}">
    <text>Three Cosmic Messages (13)
Unlocking Bible Prophecies (14)</text>
  </threadedComment>
  <threadedComment ref="H50" dT="2022-12-07T21:48:09.45" personId="{71B03D81-FB4A-4ABE-9FC8-82596CF9811E}" id="{5362DD9E-6EDB-4F71-A70B-295EE449A7E8}">
    <text>Combo #9
Flight, 
Metamorphosis, 
Waters, 
The Call of the Cosmos, 
Origin, 
Seeking Understanding (11 - 30min each),
Design in Galapagos (4 = 30min), 
Clash of Ideas (4 = 30min), etc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772A-C65B-464B-967C-49B1FA7E9BB0}">
  <sheetPr>
    <pageSetUpPr fitToPage="1"/>
  </sheetPr>
  <dimension ref="A1:Y91"/>
  <sheetViews>
    <sheetView tabSelected="1" topLeftCell="B9" zoomScale="70" zoomScaleNormal="70" zoomScalePageLayoutView="75" workbookViewId="0">
      <pane xSplit="1" topLeftCell="C1" activePane="topRight" state="frozen"/>
      <selection activeCell="H52" sqref="H52"/>
      <selection pane="topRight" activeCell="J26" sqref="J26:J27"/>
    </sheetView>
  </sheetViews>
  <sheetFormatPr defaultColWidth="10.21875" defaultRowHeight="17.399999999999999" x14ac:dyDescent="0.3"/>
  <cols>
    <col min="1" max="1" width="10.33203125" style="66" hidden="1" customWidth="1"/>
    <col min="2" max="3" width="14.44140625" style="3" customWidth="1"/>
    <col min="4" max="5" width="34.21875" style="61" customWidth="1"/>
    <col min="6" max="6" width="34.21875" style="62" customWidth="1"/>
    <col min="7" max="7" width="34.21875" style="63" customWidth="1"/>
    <col min="8" max="10" width="34.21875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21875" style="6" hidden="1" customWidth="1"/>
    <col min="15" max="15" width="17.77734375" style="3" customWidth="1"/>
    <col min="16" max="16" width="12" style="7" customWidth="1"/>
    <col min="17" max="17" width="15.77734375" style="6" customWidth="1"/>
    <col min="18" max="18" width="41.44140625" style="67" bestFit="1" customWidth="1"/>
    <col min="19" max="19" width="16.6640625" style="67" customWidth="1"/>
    <col min="20" max="20" width="21.109375" style="68" customWidth="1"/>
    <col min="21" max="21" width="10.21875" style="6"/>
    <col min="22" max="22" width="11.109375" style="6" customWidth="1"/>
    <col min="23" max="23" width="16.6640625" style="6" bestFit="1" customWidth="1"/>
    <col min="24" max="16384" width="10.21875" style="6"/>
  </cols>
  <sheetData>
    <row r="1" spans="1:20" ht="25.05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5.05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5.05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5.05" customHeight="1" x14ac:dyDescent="0.3">
      <c r="A4" s="1"/>
      <c r="B4" s="4"/>
      <c r="C4" s="4"/>
      <c r="D4" s="122" t="s">
        <v>1</v>
      </c>
      <c r="E4" s="123"/>
      <c r="F4" s="123"/>
      <c r="G4" s="123"/>
      <c r="H4" s="123"/>
      <c r="I4" s="123"/>
      <c r="J4" s="124"/>
      <c r="L4" s="5"/>
      <c r="M4" s="9" t="s">
        <v>2</v>
      </c>
      <c r="N4" s="10"/>
      <c r="O4" s="4"/>
      <c r="Q4" s="8"/>
      <c r="R4" s="8"/>
      <c r="S4" s="8"/>
      <c r="T4" s="8"/>
    </row>
    <row r="5" spans="1:20" ht="25.05" customHeight="1" x14ac:dyDescent="0.3">
      <c r="A5" s="11" t="s">
        <v>3</v>
      </c>
      <c r="B5" s="12" t="s">
        <v>4</v>
      </c>
      <c r="C5" s="12" t="s">
        <v>5</v>
      </c>
      <c r="D5" s="70" t="s">
        <v>143</v>
      </c>
      <c r="E5" s="71" t="s">
        <v>144</v>
      </c>
      <c r="F5" s="72" t="s">
        <v>145</v>
      </c>
      <c r="G5" s="70" t="s">
        <v>146</v>
      </c>
      <c r="H5" s="70" t="s">
        <v>147</v>
      </c>
      <c r="I5" s="70" t="s">
        <v>148</v>
      </c>
      <c r="J5" s="70" t="s">
        <v>149</v>
      </c>
      <c r="K5" s="12" t="s">
        <v>6</v>
      </c>
      <c r="L5" s="16" t="s">
        <v>3</v>
      </c>
      <c r="M5" s="17"/>
      <c r="N5" s="17"/>
      <c r="O5" s="12" t="s">
        <v>150</v>
      </c>
      <c r="P5" s="18" t="s">
        <v>3</v>
      </c>
      <c r="Q5" s="8"/>
      <c r="R5" s="8"/>
      <c r="S5" s="8"/>
      <c r="T5" s="8"/>
    </row>
    <row r="6" spans="1:20" ht="25.05" customHeight="1" x14ac:dyDescent="0.3">
      <c r="A6" s="19" t="s">
        <v>8</v>
      </c>
      <c r="B6" s="20">
        <f t="shared" ref="B6:B53" si="0">O6- (3/24)</f>
        <v>0</v>
      </c>
      <c r="C6" s="21">
        <f t="shared" ref="C6:C53" si="1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2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5.05" customHeight="1" x14ac:dyDescent="0.3">
      <c r="A7" s="19" t="s">
        <v>11</v>
      </c>
      <c r="B7" s="20">
        <f t="shared" si="0"/>
        <v>2.0833333333333343E-2</v>
      </c>
      <c r="C7" s="21">
        <f t="shared" si="1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2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5.05" customHeight="1" x14ac:dyDescent="0.3">
      <c r="A8" s="19" t="s">
        <v>13</v>
      </c>
      <c r="B8" s="26">
        <f t="shared" si="0"/>
        <v>4.1666666666666657E-2</v>
      </c>
      <c r="C8" s="27">
        <f t="shared" si="1"/>
        <v>8.3333333333333329E-2</v>
      </c>
      <c r="D8" s="131" t="s">
        <v>14</v>
      </c>
      <c r="E8" s="134" t="s">
        <v>161</v>
      </c>
      <c r="F8" s="135"/>
      <c r="G8" s="135"/>
      <c r="H8" s="135"/>
      <c r="I8" s="136"/>
      <c r="J8" s="140" t="s">
        <v>15</v>
      </c>
      <c r="K8" s="27">
        <f t="shared" si="2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5.05" customHeight="1" x14ac:dyDescent="0.3">
      <c r="A9" s="19" t="s">
        <v>16</v>
      </c>
      <c r="B9" s="26">
        <f t="shared" si="0"/>
        <v>6.25E-2</v>
      </c>
      <c r="C9" s="27">
        <f t="shared" si="1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2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5.05" customHeight="1" x14ac:dyDescent="0.3">
      <c r="A10" s="19" t="s">
        <v>17</v>
      </c>
      <c r="B10" s="20">
        <f t="shared" si="0"/>
        <v>8.3333333333333343E-2</v>
      </c>
      <c r="C10" s="21">
        <f t="shared" si="1"/>
        <v>0.125</v>
      </c>
      <c r="D10" s="133"/>
      <c r="E10" s="75" t="s">
        <v>152</v>
      </c>
      <c r="F10" s="59" t="s">
        <v>153</v>
      </c>
      <c r="G10" s="30" t="s">
        <v>154</v>
      </c>
      <c r="H10" s="97" t="s">
        <v>155</v>
      </c>
      <c r="I10" s="76" t="s">
        <v>156</v>
      </c>
      <c r="J10" s="30" t="s">
        <v>18</v>
      </c>
      <c r="K10" s="21">
        <f t="shared" si="2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3">O10+ (5/24)</f>
        <v>0.41666666666666669</v>
      </c>
      <c r="Q10" s="8"/>
      <c r="R10" s="8"/>
      <c r="S10" s="8"/>
      <c r="T10" s="8"/>
    </row>
    <row r="11" spans="1:20" ht="25.05" customHeight="1" x14ac:dyDescent="0.3">
      <c r="A11" s="19" t="s">
        <v>19</v>
      </c>
      <c r="B11" s="20">
        <f t="shared" si="0"/>
        <v>0.10416666666666666</v>
      </c>
      <c r="C11" s="21">
        <f t="shared" si="1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2"/>
        <v>0.1875</v>
      </c>
      <c r="L11" s="22" t="s">
        <v>19</v>
      </c>
      <c r="M11" s="23"/>
      <c r="N11" s="23"/>
      <c r="O11" s="21">
        <v>0.22916666666666666</v>
      </c>
      <c r="P11" s="25">
        <f t="shared" si="3"/>
        <v>0.4375</v>
      </c>
      <c r="Q11" s="8"/>
      <c r="R11" s="8"/>
      <c r="S11" s="8"/>
      <c r="T11" s="8"/>
    </row>
    <row r="12" spans="1:20" ht="25.05" customHeight="1" x14ac:dyDescent="0.3">
      <c r="A12" s="19" t="s">
        <v>21</v>
      </c>
      <c r="B12" s="26">
        <f t="shared" si="0"/>
        <v>0.125</v>
      </c>
      <c r="C12" s="27">
        <f t="shared" si="1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2"/>
        <v>0.20833333333333334</v>
      </c>
      <c r="L12" s="22" t="s">
        <v>21</v>
      </c>
      <c r="M12" s="23"/>
      <c r="N12" s="23"/>
      <c r="O12" s="27">
        <v>0.25</v>
      </c>
      <c r="P12" s="28">
        <f t="shared" si="3"/>
        <v>0.45833333333333337</v>
      </c>
      <c r="Q12" s="8"/>
      <c r="R12" s="8"/>
      <c r="S12" s="8"/>
      <c r="T12" s="8"/>
    </row>
    <row r="13" spans="1:20" ht="25.05" customHeight="1" x14ac:dyDescent="0.3">
      <c r="A13" s="19" t="s">
        <v>24</v>
      </c>
      <c r="B13" s="26">
        <f t="shared" si="0"/>
        <v>0.14583333333333331</v>
      </c>
      <c r="C13" s="27">
        <f t="shared" si="1"/>
        <v>0.1875</v>
      </c>
      <c r="D13" s="147"/>
      <c r="E13" s="148"/>
      <c r="F13" s="148"/>
      <c r="G13" s="148"/>
      <c r="H13" s="148"/>
      <c r="I13" s="149"/>
      <c r="J13" s="119"/>
      <c r="K13" s="27">
        <f t="shared" si="2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3"/>
        <v>0.47916666666666663</v>
      </c>
      <c r="Q13" s="8"/>
      <c r="R13" s="8"/>
      <c r="S13" s="8"/>
      <c r="T13" s="8"/>
    </row>
    <row r="14" spans="1:20" ht="25.05" customHeight="1" x14ac:dyDescent="0.3">
      <c r="A14" s="19" t="s">
        <v>26</v>
      </c>
      <c r="B14" s="20">
        <f t="shared" si="0"/>
        <v>0.16666666666666669</v>
      </c>
      <c r="C14" s="21">
        <f t="shared" si="1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2"/>
        <v>0.25</v>
      </c>
      <c r="L14" s="22" t="s">
        <v>26</v>
      </c>
      <c r="M14" s="23"/>
      <c r="N14" s="23"/>
      <c r="O14" s="21">
        <v>0.29166666666666669</v>
      </c>
      <c r="P14" s="25">
        <f t="shared" si="3"/>
        <v>0.5</v>
      </c>
      <c r="Q14" s="8"/>
      <c r="R14" s="8"/>
      <c r="S14" s="8"/>
      <c r="T14" s="8"/>
    </row>
    <row r="15" spans="1:20" ht="25.05" customHeight="1" x14ac:dyDescent="0.3">
      <c r="A15" s="19" t="s">
        <v>30</v>
      </c>
      <c r="B15" s="20">
        <f t="shared" si="0"/>
        <v>0.1875</v>
      </c>
      <c r="C15" s="21">
        <f t="shared" si="1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2"/>
        <v>0.27083333333333331</v>
      </c>
      <c r="L15" s="22" t="s">
        <v>30</v>
      </c>
      <c r="M15" s="23"/>
      <c r="N15" s="23"/>
      <c r="O15" s="21">
        <v>0.3125</v>
      </c>
      <c r="P15" s="25">
        <f t="shared" si="3"/>
        <v>0.52083333333333337</v>
      </c>
      <c r="Q15" s="8"/>
      <c r="R15" s="8"/>
      <c r="S15" s="8"/>
      <c r="T15" s="8"/>
    </row>
    <row r="16" spans="1:20" ht="25.05" customHeight="1" x14ac:dyDescent="0.3">
      <c r="A16" s="19"/>
      <c r="B16" s="26">
        <f t="shared" si="0"/>
        <v>0.20833333333333331</v>
      </c>
      <c r="C16" s="27">
        <f t="shared" si="1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2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3"/>
        <v>0.54166666666666663</v>
      </c>
      <c r="Q16" s="8"/>
      <c r="R16" s="8"/>
      <c r="S16" s="8"/>
      <c r="T16" s="8"/>
    </row>
    <row r="17" spans="1:20" ht="25.05" customHeight="1" x14ac:dyDescent="0.3">
      <c r="A17" s="19" t="s">
        <v>41</v>
      </c>
      <c r="B17" s="26">
        <f t="shared" si="0"/>
        <v>0.22916666666666669</v>
      </c>
      <c r="C17" s="27">
        <f t="shared" si="1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2"/>
        <v>0.3125</v>
      </c>
      <c r="L17" s="22" t="s">
        <v>45</v>
      </c>
      <c r="M17" s="23"/>
      <c r="N17" s="23"/>
      <c r="O17" s="27">
        <v>0.35416666666666669</v>
      </c>
      <c r="P17" s="28">
        <f t="shared" si="3"/>
        <v>0.5625</v>
      </c>
      <c r="Q17" s="8"/>
      <c r="R17" s="8"/>
      <c r="S17" s="8"/>
      <c r="T17" s="8"/>
    </row>
    <row r="18" spans="1:20" ht="25.05" customHeight="1" x14ac:dyDescent="0.3">
      <c r="A18" s="19" t="s">
        <v>45</v>
      </c>
      <c r="B18" s="20">
        <f t="shared" si="0"/>
        <v>0.25</v>
      </c>
      <c r="C18" s="21">
        <f t="shared" si="1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2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3"/>
        <v>0.58333333333333337</v>
      </c>
      <c r="Q18" s="8"/>
      <c r="R18" s="8"/>
      <c r="S18" s="8"/>
      <c r="T18" s="8"/>
    </row>
    <row r="19" spans="1:20" ht="25.05" customHeight="1" x14ac:dyDescent="0.3">
      <c r="A19" s="19" t="s">
        <v>48</v>
      </c>
      <c r="B19" s="20">
        <f t="shared" si="0"/>
        <v>0.27083333333333331</v>
      </c>
      <c r="C19" s="21">
        <f t="shared" si="1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2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3"/>
        <v>0.60416666666666663</v>
      </c>
      <c r="Q19" s="8"/>
      <c r="R19" s="8"/>
      <c r="S19" s="8"/>
      <c r="T19" s="8"/>
    </row>
    <row r="20" spans="1:20" ht="25.05" customHeight="1" x14ac:dyDescent="0.3">
      <c r="A20" s="19" t="s">
        <v>54</v>
      </c>
      <c r="B20" s="26">
        <f t="shared" si="0"/>
        <v>0.29166666666666669</v>
      </c>
      <c r="C20" s="27">
        <f t="shared" si="1"/>
        <v>0.33333333333333337</v>
      </c>
      <c r="D20" s="117" t="s">
        <v>169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2"/>
        <v>0.375</v>
      </c>
      <c r="L20" s="22" t="s">
        <v>57</v>
      </c>
      <c r="M20" s="23"/>
      <c r="N20" s="23"/>
      <c r="O20" s="27">
        <v>0.41666666666666669</v>
      </c>
      <c r="P20" s="28">
        <f t="shared" si="3"/>
        <v>0.625</v>
      </c>
      <c r="Q20" s="8"/>
      <c r="R20" s="8"/>
      <c r="S20" s="8"/>
      <c r="T20" s="8"/>
    </row>
    <row r="21" spans="1:20" ht="25.05" customHeight="1" x14ac:dyDescent="0.3">
      <c r="A21" s="19" t="s">
        <v>57</v>
      </c>
      <c r="B21" s="26">
        <f t="shared" si="0"/>
        <v>0.3125</v>
      </c>
      <c r="C21" s="27">
        <f t="shared" si="1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2"/>
        <v>0.39583333333333331</v>
      </c>
      <c r="L21" s="22" t="s">
        <v>58</v>
      </c>
      <c r="M21" s="23"/>
      <c r="N21" s="23"/>
      <c r="O21" s="27">
        <v>0.4375</v>
      </c>
      <c r="P21" s="28">
        <f t="shared" si="3"/>
        <v>0.64583333333333337</v>
      </c>
      <c r="Q21" s="8"/>
      <c r="R21" s="8"/>
      <c r="S21" s="8"/>
      <c r="T21" s="8"/>
    </row>
    <row r="22" spans="1:20" ht="25.05" customHeight="1" x14ac:dyDescent="0.3">
      <c r="A22" s="19" t="s">
        <v>58</v>
      </c>
      <c r="B22" s="20">
        <f t="shared" si="0"/>
        <v>0.33333333333333331</v>
      </c>
      <c r="C22" s="21">
        <f t="shared" si="1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2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3"/>
        <v>0.66666666666666663</v>
      </c>
      <c r="Q22" s="8"/>
      <c r="R22" s="8"/>
      <c r="S22" s="8"/>
      <c r="T22" s="8"/>
    </row>
    <row r="23" spans="1:20" ht="25.05" customHeight="1" x14ac:dyDescent="0.3">
      <c r="A23" s="19" t="s">
        <v>61</v>
      </c>
      <c r="B23" s="20">
        <f t="shared" si="0"/>
        <v>0.35416666666666669</v>
      </c>
      <c r="C23" s="21">
        <f t="shared" si="1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2"/>
        <v>0.4375</v>
      </c>
      <c r="L23" s="22" t="s">
        <v>65</v>
      </c>
      <c r="M23" s="23"/>
      <c r="N23" s="23"/>
      <c r="O23" s="21">
        <v>0.47916666666666669</v>
      </c>
      <c r="P23" s="25">
        <f t="shared" si="3"/>
        <v>0.6875</v>
      </c>
      <c r="Q23" s="8"/>
      <c r="R23" s="8"/>
      <c r="S23" s="8"/>
      <c r="T23" s="8"/>
    </row>
    <row r="24" spans="1:20" ht="25.05" customHeight="1" x14ac:dyDescent="0.3">
      <c r="A24" s="19" t="s">
        <v>65</v>
      </c>
      <c r="B24" s="26">
        <f t="shared" si="0"/>
        <v>0.375</v>
      </c>
      <c r="C24" s="27">
        <f t="shared" si="1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2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3"/>
        <v>0.70833333333333337</v>
      </c>
      <c r="Q24" s="8"/>
      <c r="R24" s="8"/>
      <c r="S24" s="8"/>
      <c r="T24" s="8"/>
    </row>
    <row r="25" spans="1:20" ht="25.05" customHeight="1" x14ac:dyDescent="0.3">
      <c r="A25" s="19" t="s">
        <v>68</v>
      </c>
      <c r="B25" s="26">
        <f t="shared" si="0"/>
        <v>0.39583333333333337</v>
      </c>
      <c r="C25" s="27">
        <f t="shared" si="1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2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3"/>
        <v>0.72916666666666674</v>
      </c>
      <c r="Q25" s="8"/>
      <c r="R25" s="8"/>
      <c r="S25" s="8"/>
      <c r="T25" s="8"/>
    </row>
    <row r="26" spans="1:20" ht="25.05" customHeight="1" x14ac:dyDescent="0.3">
      <c r="A26" s="19" t="s">
        <v>75</v>
      </c>
      <c r="B26" s="20">
        <f t="shared" si="0"/>
        <v>0.41666666666666663</v>
      </c>
      <c r="C26" s="21">
        <f t="shared" si="1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169</v>
      </c>
      <c r="K26" s="21">
        <f t="shared" si="2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3"/>
        <v>0.75</v>
      </c>
      <c r="Q26" s="8"/>
      <c r="R26" s="8"/>
      <c r="S26" s="8"/>
      <c r="T26" s="8"/>
    </row>
    <row r="27" spans="1:20" ht="25.05" customHeight="1" x14ac:dyDescent="0.3">
      <c r="A27" s="19" t="s">
        <v>77</v>
      </c>
      <c r="B27" s="20">
        <f t="shared" si="0"/>
        <v>0.4375</v>
      </c>
      <c r="C27" s="21">
        <f t="shared" si="1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2"/>
        <v>0.52083333333333337</v>
      </c>
      <c r="L27" s="22" t="s">
        <v>79</v>
      </c>
      <c r="M27" s="23"/>
      <c r="N27" s="23"/>
      <c r="O27" s="21">
        <v>0.5625</v>
      </c>
      <c r="P27" s="25">
        <f t="shared" si="3"/>
        <v>0.77083333333333337</v>
      </c>
      <c r="Q27" s="8"/>
      <c r="R27" s="8"/>
      <c r="S27" s="8"/>
      <c r="T27" s="8"/>
    </row>
    <row r="28" spans="1:20" ht="25.05" customHeight="1" x14ac:dyDescent="0.3">
      <c r="A28" s="19" t="s">
        <v>79</v>
      </c>
      <c r="B28" s="26">
        <f t="shared" si="0"/>
        <v>0.45833333333333337</v>
      </c>
      <c r="C28" s="27">
        <f t="shared" si="1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169</v>
      </c>
      <c r="H28" s="164" t="s">
        <v>158</v>
      </c>
      <c r="I28" s="85" t="s">
        <v>50</v>
      </c>
      <c r="J28" s="153" t="s">
        <v>60</v>
      </c>
      <c r="K28" s="27">
        <f t="shared" si="2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3"/>
        <v>0.79166666666666674</v>
      </c>
      <c r="Q28" s="8"/>
      <c r="R28" s="8"/>
      <c r="S28" s="8"/>
      <c r="T28" s="8"/>
    </row>
    <row r="29" spans="1:20" ht="25.05" customHeight="1" x14ac:dyDescent="0.3">
      <c r="A29" s="19" t="s">
        <v>80</v>
      </c>
      <c r="B29" s="26">
        <f t="shared" si="0"/>
        <v>0.47916666666666663</v>
      </c>
      <c r="C29" s="27">
        <f t="shared" si="1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2"/>
        <v>0.5625</v>
      </c>
      <c r="L29" s="22" t="s">
        <v>83</v>
      </c>
      <c r="M29" s="23"/>
      <c r="N29" s="23"/>
      <c r="O29" s="27">
        <v>0.60416666666666663</v>
      </c>
      <c r="P29" s="28">
        <f t="shared" si="3"/>
        <v>0.8125</v>
      </c>
      <c r="Q29" s="8"/>
      <c r="R29" s="8"/>
      <c r="S29" s="8"/>
      <c r="T29" s="8"/>
    </row>
    <row r="30" spans="1:20" ht="25.05" customHeight="1" x14ac:dyDescent="0.3">
      <c r="A30" s="19" t="s">
        <v>83</v>
      </c>
      <c r="B30" s="20">
        <f t="shared" si="0"/>
        <v>0.5</v>
      </c>
      <c r="C30" s="21">
        <f t="shared" si="1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2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3"/>
        <v>0.83333333333333337</v>
      </c>
      <c r="Q30" s="8"/>
      <c r="R30" s="8"/>
      <c r="S30" s="8"/>
      <c r="T30" s="8"/>
    </row>
    <row r="31" spans="1:20" ht="25.05" customHeight="1" x14ac:dyDescent="0.3">
      <c r="A31" s="19" t="s">
        <v>89</v>
      </c>
      <c r="B31" s="20">
        <f t="shared" si="0"/>
        <v>0.52083333333333337</v>
      </c>
      <c r="C31" s="21">
        <f t="shared" si="1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2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3"/>
        <v>0.85416666666666674</v>
      </c>
      <c r="Q31" s="8"/>
      <c r="R31" s="8"/>
      <c r="S31" s="8"/>
      <c r="T31" s="8"/>
    </row>
    <row r="32" spans="1:20" ht="25.05" customHeight="1" x14ac:dyDescent="0.3">
      <c r="A32" s="19" t="s">
        <v>95</v>
      </c>
      <c r="B32" s="26">
        <f t="shared" si="0"/>
        <v>0.54166666666666663</v>
      </c>
      <c r="C32" s="27">
        <f t="shared" si="1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2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3"/>
        <v>0.875</v>
      </c>
      <c r="Q32" s="8"/>
      <c r="R32" s="8"/>
      <c r="S32" s="8"/>
      <c r="T32" s="8"/>
    </row>
    <row r="33" spans="1:25" ht="25.05" customHeight="1" x14ac:dyDescent="0.3">
      <c r="A33" s="19" t="s">
        <v>97</v>
      </c>
      <c r="B33" s="26">
        <f t="shared" si="0"/>
        <v>0.5625</v>
      </c>
      <c r="C33" s="27">
        <f t="shared" si="1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2"/>
        <v>0.64583333333333337</v>
      </c>
      <c r="L33" s="22" t="s">
        <v>98</v>
      </c>
      <c r="M33" s="23"/>
      <c r="N33" s="23"/>
      <c r="O33" s="27">
        <v>0.6875</v>
      </c>
      <c r="P33" s="28">
        <f t="shared" si="3"/>
        <v>0.89583333333333337</v>
      </c>
      <c r="Q33" s="8"/>
      <c r="R33" s="8"/>
      <c r="S33" s="8"/>
      <c r="T33" s="8"/>
    </row>
    <row r="34" spans="1:25" ht="25.05" customHeight="1" x14ac:dyDescent="0.3">
      <c r="A34" s="19" t="s">
        <v>98</v>
      </c>
      <c r="B34" s="20">
        <f t="shared" si="0"/>
        <v>0.58333333333333337</v>
      </c>
      <c r="C34" s="21">
        <f t="shared" si="1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2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3"/>
        <v>0.91666666666666674</v>
      </c>
      <c r="Q34" s="8"/>
      <c r="R34" s="8"/>
      <c r="S34" s="8"/>
      <c r="T34" s="8"/>
    </row>
    <row r="35" spans="1:25" ht="25.05" customHeight="1" x14ac:dyDescent="0.3">
      <c r="A35" s="19" t="s">
        <v>101</v>
      </c>
      <c r="B35" s="20">
        <f t="shared" si="0"/>
        <v>0.60416666666666663</v>
      </c>
      <c r="C35" s="21">
        <f t="shared" si="1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2"/>
        <v>0.6875</v>
      </c>
      <c r="L35" s="22" t="s">
        <v>103</v>
      </c>
      <c r="M35" s="23"/>
      <c r="N35" s="23"/>
      <c r="O35" s="21">
        <v>0.72916666666666663</v>
      </c>
      <c r="P35" s="25">
        <f t="shared" si="3"/>
        <v>0.9375</v>
      </c>
      <c r="Q35" s="8"/>
      <c r="R35" s="8"/>
      <c r="S35" s="8"/>
      <c r="T35" s="8"/>
    </row>
    <row r="36" spans="1:25" ht="25.05" customHeight="1" x14ac:dyDescent="0.3">
      <c r="A36" s="19" t="s">
        <v>103</v>
      </c>
      <c r="B36" s="26">
        <f t="shared" si="0"/>
        <v>0.625</v>
      </c>
      <c r="C36" s="27">
        <f t="shared" si="1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169</v>
      </c>
      <c r="I36" s="41" t="s">
        <v>37</v>
      </c>
      <c r="J36" s="29" t="s">
        <v>51</v>
      </c>
      <c r="K36" s="27">
        <f t="shared" si="2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3"/>
        <v>0.95833333333333337</v>
      </c>
      <c r="Q36" s="8"/>
      <c r="R36" s="8"/>
      <c r="S36" s="8"/>
      <c r="T36" s="8"/>
    </row>
    <row r="37" spans="1:25" ht="25.05" customHeight="1" x14ac:dyDescent="0.3">
      <c r="A37" s="19" t="s">
        <v>106</v>
      </c>
      <c r="B37" s="26">
        <f t="shared" si="0"/>
        <v>0.64583333333333337</v>
      </c>
      <c r="C37" s="27">
        <f t="shared" si="1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2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3"/>
        <v>0.97916666666666674</v>
      </c>
      <c r="Q37" s="8"/>
      <c r="R37" s="8"/>
      <c r="S37" s="8"/>
      <c r="T37" s="8"/>
    </row>
    <row r="38" spans="1:25" ht="25.05" customHeight="1" x14ac:dyDescent="0.3">
      <c r="A38" s="19" t="s">
        <v>109</v>
      </c>
      <c r="B38" s="20">
        <f t="shared" si="0"/>
        <v>0.66666666666666663</v>
      </c>
      <c r="C38" s="21">
        <f t="shared" si="1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2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3"/>
        <v>1</v>
      </c>
      <c r="Q38" s="8"/>
      <c r="R38" s="8"/>
      <c r="S38" s="8"/>
      <c r="T38" s="8"/>
    </row>
    <row r="39" spans="1:25" ht="25.05" customHeight="1" x14ac:dyDescent="0.3">
      <c r="A39" s="19" t="s">
        <v>112</v>
      </c>
      <c r="B39" s="20">
        <f t="shared" si="0"/>
        <v>0.6875</v>
      </c>
      <c r="C39" s="21">
        <f t="shared" si="1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2"/>
        <v>0.77083333333333337</v>
      </c>
      <c r="L39" s="22" t="s">
        <v>115</v>
      </c>
      <c r="M39" s="23"/>
      <c r="N39" s="45"/>
      <c r="O39" s="21">
        <v>0.8125</v>
      </c>
      <c r="P39" s="25">
        <f t="shared" si="3"/>
        <v>1.0208333333333333</v>
      </c>
      <c r="Q39" s="8"/>
      <c r="R39" s="8"/>
      <c r="S39" s="8"/>
      <c r="T39" s="8"/>
    </row>
    <row r="40" spans="1:25" ht="25.05" customHeight="1" x14ac:dyDescent="0.3">
      <c r="A40" s="19" t="s">
        <v>115</v>
      </c>
      <c r="B40" s="26">
        <f t="shared" si="0"/>
        <v>0.70833333333333337</v>
      </c>
      <c r="C40" s="27">
        <f t="shared" si="1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2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3"/>
        <v>1.0416666666666667</v>
      </c>
      <c r="Q40" s="8"/>
      <c r="R40" s="8"/>
      <c r="S40" s="8"/>
      <c r="T40" s="8"/>
    </row>
    <row r="41" spans="1:25" ht="25.05" customHeight="1" x14ac:dyDescent="0.3">
      <c r="A41" s="19" t="s">
        <v>119</v>
      </c>
      <c r="B41" s="26">
        <f t="shared" si="0"/>
        <v>0.72916666666666663</v>
      </c>
      <c r="C41" s="27">
        <f t="shared" si="1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2"/>
        <v>0.8125</v>
      </c>
      <c r="L41" s="22" t="s">
        <v>122</v>
      </c>
      <c r="M41" s="23"/>
      <c r="N41" s="45"/>
      <c r="O41" s="27">
        <v>0.85416666666666663</v>
      </c>
      <c r="P41" s="28">
        <f t="shared" si="3"/>
        <v>1.0625</v>
      </c>
      <c r="Q41" s="8"/>
      <c r="R41" s="8"/>
      <c r="S41" s="8"/>
      <c r="T41" s="8"/>
    </row>
    <row r="42" spans="1:25" ht="25.05" customHeight="1" x14ac:dyDescent="0.3">
      <c r="A42" s="19" t="s">
        <v>122</v>
      </c>
      <c r="B42" s="20">
        <f t="shared" si="0"/>
        <v>0.75</v>
      </c>
      <c r="C42" s="21">
        <f t="shared" si="1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2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3"/>
        <v>1.0833333333333333</v>
      </c>
      <c r="Q42" s="8"/>
      <c r="R42" s="8"/>
      <c r="S42" s="8"/>
      <c r="T42" s="8"/>
    </row>
    <row r="43" spans="1:25" ht="25.05" customHeight="1" x14ac:dyDescent="0.3">
      <c r="A43" s="19" t="s">
        <v>123</v>
      </c>
      <c r="B43" s="20">
        <f t="shared" si="0"/>
        <v>0.77083333333333337</v>
      </c>
      <c r="C43" s="21">
        <f t="shared" si="1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2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3"/>
        <v>1.1041666666666667</v>
      </c>
      <c r="Q43" s="8"/>
      <c r="R43" s="8"/>
      <c r="S43" s="8"/>
      <c r="T43" s="8"/>
    </row>
    <row r="44" spans="1:25" ht="25.05" customHeight="1" x14ac:dyDescent="0.3">
      <c r="A44" s="19" t="s">
        <v>127</v>
      </c>
      <c r="B44" s="26">
        <f t="shared" si="0"/>
        <v>0.79166666666666663</v>
      </c>
      <c r="C44" s="27">
        <f t="shared" si="1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2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3"/>
        <v>1.125</v>
      </c>
      <c r="R44" s="8"/>
      <c r="S44" s="8"/>
      <c r="T44" s="8"/>
    </row>
    <row r="45" spans="1:25" ht="25.05" customHeight="1" x14ac:dyDescent="0.3">
      <c r="A45" s="19" t="s">
        <v>128</v>
      </c>
      <c r="B45" s="26">
        <f t="shared" si="0"/>
        <v>0.8125</v>
      </c>
      <c r="C45" s="27">
        <f t="shared" si="1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2"/>
        <v>0.89583333333333337</v>
      </c>
      <c r="L45" s="22" t="s">
        <v>130</v>
      </c>
      <c r="M45" s="23"/>
      <c r="N45" s="45"/>
      <c r="O45" s="26">
        <v>0.9375</v>
      </c>
      <c r="P45" s="28">
        <f t="shared" si="3"/>
        <v>1.1458333333333333</v>
      </c>
      <c r="R45" s="8"/>
      <c r="S45" s="8"/>
      <c r="T45" s="8"/>
    </row>
    <row r="46" spans="1:25" ht="25.05" customHeight="1" x14ac:dyDescent="0.3">
      <c r="A46" s="19" t="s">
        <v>130</v>
      </c>
      <c r="B46" s="20">
        <f t="shared" si="0"/>
        <v>0.83333333333333337</v>
      </c>
      <c r="C46" s="21">
        <f t="shared" si="1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2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3"/>
        <v>1.1666666666666667</v>
      </c>
      <c r="Q46" s="8"/>
      <c r="R46" s="8"/>
      <c r="S46" s="8"/>
      <c r="T46" s="8"/>
    </row>
    <row r="47" spans="1:25" ht="25.05" customHeight="1" x14ac:dyDescent="0.3">
      <c r="A47" s="19" t="s">
        <v>131</v>
      </c>
      <c r="B47" s="20">
        <f t="shared" si="0"/>
        <v>0.85416666666666663</v>
      </c>
      <c r="C47" s="21">
        <f t="shared" si="1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2"/>
        <v>0.9375</v>
      </c>
      <c r="L47" s="22" t="s">
        <v>133</v>
      </c>
      <c r="M47" s="23"/>
      <c r="N47" s="45"/>
      <c r="O47" s="20">
        <v>0.97916666666666663</v>
      </c>
      <c r="P47" s="25">
        <f t="shared" si="3"/>
        <v>1.1875</v>
      </c>
      <c r="Q47" s="8"/>
      <c r="R47" s="8"/>
      <c r="S47" s="8"/>
      <c r="T47" s="8"/>
    </row>
    <row r="48" spans="1:25" ht="25.05" customHeight="1" x14ac:dyDescent="0.3">
      <c r="A48" s="19" t="s">
        <v>133</v>
      </c>
      <c r="B48" s="26">
        <f t="shared" si="0"/>
        <v>0.875</v>
      </c>
      <c r="C48" s="27">
        <f t="shared" si="1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2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3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5.05" customHeight="1" x14ac:dyDescent="0.3">
      <c r="A49" s="19" t="s">
        <v>135</v>
      </c>
      <c r="B49" s="26">
        <f t="shared" si="0"/>
        <v>0.89583333333333326</v>
      </c>
      <c r="C49" s="27">
        <f t="shared" si="1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2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3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5.05" customHeight="1" x14ac:dyDescent="0.3">
      <c r="A50" s="19" t="s">
        <v>137</v>
      </c>
      <c r="B50" s="20">
        <f t="shared" si="0"/>
        <v>0.91666666666666674</v>
      </c>
      <c r="C50" s="21">
        <f t="shared" si="1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160</v>
      </c>
      <c r="I50" s="176" t="s">
        <v>23</v>
      </c>
      <c r="J50" s="133"/>
      <c r="K50" s="21">
        <f t="shared" si="2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3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5.05" customHeight="1" x14ac:dyDescent="0.3">
      <c r="A51" s="19" t="s">
        <v>138</v>
      </c>
      <c r="B51" s="20">
        <f t="shared" si="0"/>
        <v>0.9375</v>
      </c>
      <c r="C51" s="21">
        <f t="shared" si="1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2"/>
        <v>1.0208333333333333</v>
      </c>
      <c r="L51" s="22" t="s">
        <v>139</v>
      </c>
      <c r="M51" s="23"/>
      <c r="N51" s="45"/>
      <c r="O51" s="20">
        <v>1.0625</v>
      </c>
      <c r="P51" s="25">
        <f t="shared" si="3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5.05" customHeight="1" x14ac:dyDescent="0.3">
      <c r="A52" s="19" t="s">
        <v>139</v>
      </c>
      <c r="B52" s="26">
        <f t="shared" si="0"/>
        <v>0.95833333333333326</v>
      </c>
      <c r="C52" s="27">
        <f t="shared" si="1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2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3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5.05" customHeight="1" x14ac:dyDescent="0.3">
      <c r="A53" s="19" t="s">
        <v>141</v>
      </c>
      <c r="B53" s="26">
        <f t="shared" si="0"/>
        <v>0.97916666666666674</v>
      </c>
      <c r="C53" s="27">
        <f t="shared" si="1"/>
        <v>1.0208333333333335</v>
      </c>
      <c r="D53" s="86" t="s">
        <v>73</v>
      </c>
      <c r="E53" s="87" t="str">
        <f>G10</f>
        <v>Inside the Bible</v>
      </c>
      <c r="F53" s="87" t="str">
        <f>F10</f>
        <v>Beyond the Search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2"/>
        <v>1.0625</v>
      </c>
      <c r="L53" s="22" t="s">
        <v>142</v>
      </c>
      <c r="M53" s="45"/>
      <c r="N53" s="45"/>
      <c r="O53" s="26">
        <v>1.1041666666666667</v>
      </c>
      <c r="P53" s="28">
        <f t="shared" si="3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I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E55" s="8"/>
      <c r="H55" s="8"/>
      <c r="I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5">
      <c r="B56" s="8"/>
      <c r="C56" s="8"/>
      <c r="D56" s="98"/>
      <c r="E56" s="189"/>
      <c r="F56" s="99"/>
      <c r="G56" s="100"/>
      <c r="H56" s="73"/>
      <c r="I56" s="7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5">
      <c r="B57" s="8"/>
      <c r="C57" s="8"/>
      <c r="D57" s="98"/>
      <c r="E57" s="190"/>
      <c r="F57" s="99"/>
      <c r="G57" s="100"/>
      <c r="H57" s="73"/>
      <c r="I57" s="7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2.05" customHeight="1" x14ac:dyDescent="0.35">
      <c r="B58" s="8"/>
      <c r="C58" s="8"/>
      <c r="D58" s="98"/>
      <c r="E58" s="101"/>
      <c r="F58" s="100"/>
      <c r="G58" s="100"/>
      <c r="H58" s="73"/>
      <c r="I58" s="7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2.05" customHeight="1" x14ac:dyDescent="0.35">
      <c r="B59" s="8"/>
      <c r="C59" s="8"/>
      <c r="D59" s="98"/>
      <c r="E59" s="102"/>
      <c r="F59" s="99"/>
      <c r="G59" s="100"/>
      <c r="H59" s="73"/>
      <c r="I59" s="7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5">
      <c r="B60" s="8"/>
      <c r="C60" s="8"/>
      <c r="D60" s="98"/>
      <c r="E60" s="101"/>
      <c r="F60" s="99"/>
      <c r="G60" s="103"/>
      <c r="H60" s="73"/>
      <c r="I60" s="7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2.95" customHeight="1" x14ac:dyDescent="0.35">
      <c r="B61" s="8"/>
      <c r="C61" s="8"/>
      <c r="D61" s="98"/>
      <c r="E61" s="101"/>
      <c r="F61" s="103"/>
      <c r="G61" s="103"/>
      <c r="H61" s="73"/>
      <c r="I61" s="7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5">
      <c r="B62" s="8"/>
      <c r="C62" s="8"/>
      <c r="D62" s="98"/>
      <c r="E62" s="102"/>
      <c r="F62" s="99"/>
      <c r="G62" s="100"/>
      <c r="H62" s="73"/>
      <c r="I62" s="7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ht="18" x14ac:dyDescent="0.35">
      <c r="B63" s="8"/>
      <c r="C63" s="8"/>
      <c r="D63" s="98"/>
      <c r="E63" s="101"/>
      <c r="F63" s="99"/>
      <c r="G63" s="100"/>
      <c r="H63" s="65"/>
      <c r="I63" s="7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ht="18" x14ac:dyDescent="0.35">
      <c r="B64" s="8"/>
      <c r="C64" s="8"/>
      <c r="D64" s="104"/>
      <c r="E64" s="105"/>
      <c r="F64" s="106"/>
      <c r="G64" s="107"/>
      <c r="H64" s="73"/>
      <c r="I64" s="6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ht="18" x14ac:dyDescent="0.35">
      <c r="B65" s="8"/>
      <c r="C65" s="8"/>
      <c r="D65" s="104"/>
      <c r="E65" s="108"/>
      <c r="F65" s="109"/>
      <c r="G65" s="107"/>
      <c r="H65" s="74"/>
      <c r="I65" s="7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D66" s="104"/>
      <c r="E66" s="105"/>
      <c r="F66" s="99"/>
      <c r="G66" s="107"/>
      <c r="H66" s="74"/>
      <c r="I66" s="6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D67" s="104"/>
      <c r="E67" s="105"/>
      <c r="F67" s="106"/>
      <c r="G67" s="107"/>
      <c r="H67" s="74"/>
      <c r="I67" s="6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ht="18" x14ac:dyDescent="0.35">
      <c r="B68" s="8"/>
      <c r="C68" s="8"/>
      <c r="D68" s="104"/>
      <c r="E68" s="102"/>
      <c r="F68" s="99"/>
      <c r="G68" s="103"/>
      <c r="H68" s="74"/>
      <c r="I68" s="6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ht="18" x14ac:dyDescent="0.35">
      <c r="B69" s="8"/>
      <c r="C69" s="8"/>
      <c r="D69" s="104"/>
      <c r="E69" s="105"/>
      <c r="F69" s="99"/>
      <c r="G69" s="107"/>
      <c r="H69" s="73"/>
      <c r="I69" s="6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ht="18" x14ac:dyDescent="0.35">
      <c r="B70" s="8"/>
      <c r="C70" s="8"/>
      <c r="D70" s="104"/>
      <c r="E70" s="105"/>
      <c r="F70" s="106"/>
      <c r="G70" s="107"/>
      <c r="H70" s="74"/>
      <c r="I70" s="7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D71" s="104"/>
      <c r="E71" s="102"/>
      <c r="F71" s="109"/>
      <c r="G71" s="107"/>
      <c r="H71" s="74"/>
      <c r="I71" s="6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D72" s="104"/>
      <c r="E72" s="105"/>
      <c r="F72" s="99"/>
      <c r="G72" s="107"/>
      <c r="H72" s="74"/>
      <c r="I72" s="6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D73" s="104"/>
      <c r="E73" s="101"/>
      <c r="F73" s="100"/>
      <c r="G73" s="100"/>
      <c r="H73" s="74"/>
      <c r="I73" s="6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ht="18" x14ac:dyDescent="0.35">
      <c r="B74" s="8"/>
      <c r="C74" s="8"/>
      <c r="D74" s="104"/>
      <c r="E74" s="191"/>
      <c r="F74" s="109"/>
      <c r="G74" s="107"/>
      <c r="H74" s="73"/>
      <c r="I74" s="6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ht="18" x14ac:dyDescent="0.35">
      <c r="B75" s="8"/>
      <c r="C75" s="8"/>
      <c r="D75" s="104"/>
      <c r="E75" s="192"/>
      <c r="F75" s="99"/>
      <c r="G75" s="107"/>
      <c r="H75" s="74"/>
      <c r="I75" s="7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ht="18" x14ac:dyDescent="0.35">
      <c r="B76" s="8"/>
      <c r="C76" s="8"/>
      <c r="D76" s="104"/>
      <c r="E76" s="101"/>
      <c r="F76" s="105"/>
      <c r="G76" s="110"/>
      <c r="H76" s="74"/>
      <c r="I76" s="7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D77" s="104"/>
      <c r="E77" s="191"/>
      <c r="F77" s="111"/>
      <c r="G77" s="107"/>
      <c r="H77" s="74"/>
      <c r="I77" s="6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D78" s="104"/>
      <c r="E78" s="192"/>
      <c r="F78" s="99"/>
      <c r="G78" s="107"/>
      <c r="H78" s="74"/>
      <c r="I78" s="6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D79" s="104"/>
      <c r="E79" s="101"/>
      <c r="F79" s="105"/>
      <c r="G79" s="107"/>
      <c r="H79" s="74"/>
      <c r="I79" s="6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D80" s="104"/>
      <c r="E80" s="193"/>
      <c r="F80" s="112"/>
      <c r="G80" s="107"/>
      <c r="H80" s="74"/>
      <c r="I80" s="6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D81" s="104"/>
      <c r="E81" s="193"/>
      <c r="F81" s="113"/>
      <c r="G81" s="114"/>
      <c r="H81" s="74"/>
      <c r="I81" s="6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D82" s="104"/>
      <c r="E82" s="104"/>
      <c r="F82" s="104"/>
      <c r="G82" s="115"/>
      <c r="H82" s="64"/>
      <c r="I82" s="6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104"/>
      <c r="E83" s="193"/>
      <c r="F83" s="111"/>
      <c r="G83" s="9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D84" s="104"/>
      <c r="E84" s="193"/>
      <c r="F84" s="98"/>
      <c r="G84" s="9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D85" s="104"/>
      <c r="E85" s="98"/>
      <c r="F85" s="98"/>
      <c r="G85" s="9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D86" s="104"/>
      <c r="E86" s="182"/>
      <c r="F86" s="112"/>
      <c r="G86" s="98"/>
      <c r="H86" s="8"/>
      <c r="I86" s="8"/>
      <c r="J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D87" s="104"/>
      <c r="E87" s="182"/>
      <c r="F87" s="98"/>
      <c r="G87" s="98"/>
      <c r="H87" s="8"/>
      <c r="I87" s="8"/>
      <c r="J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D88" s="104"/>
      <c r="E88" s="104"/>
      <c r="F88" s="115"/>
      <c r="G88" s="116"/>
      <c r="K88" s="8"/>
      <c r="L88" s="8"/>
      <c r="M88" s="8"/>
      <c r="N88" s="8"/>
      <c r="O88" s="8"/>
      <c r="P88" s="8"/>
    </row>
    <row r="89" spans="1:25" x14ac:dyDescent="0.3">
      <c r="B89" s="8"/>
      <c r="C89" s="8"/>
      <c r="D89" s="104"/>
      <c r="E89" s="104"/>
      <c r="F89" s="115"/>
      <c r="G89" s="116"/>
      <c r="K89" s="8"/>
      <c r="L89" s="8"/>
      <c r="M89" s="8"/>
      <c r="N89" s="8"/>
      <c r="O89" s="8"/>
      <c r="P89" s="8"/>
    </row>
    <row r="90" spans="1:25" x14ac:dyDescent="0.3">
      <c r="B90" s="8"/>
      <c r="C90" s="8"/>
      <c r="D90" s="104"/>
      <c r="E90" s="104"/>
      <c r="F90" s="115"/>
      <c r="G90" s="116"/>
      <c r="K90" s="8"/>
      <c r="L90" s="8"/>
      <c r="M90" s="8"/>
      <c r="N90" s="8"/>
      <c r="O90" s="8"/>
      <c r="P90" s="8"/>
    </row>
    <row r="91" spans="1:25" x14ac:dyDescent="0.3">
      <c r="B91" s="8"/>
      <c r="C91" s="8"/>
      <c r="D91" s="104"/>
      <c r="E91" s="104"/>
      <c r="F91" s="115"/>
      <c r="G91" s="116"/>
      <c r="K91" s="8"/>
      <c r="L91" s="8"/>
      <c r="M91" s="8"/>
      <c r="N91" s="8"/>
      <c r="O91" s="8"/>
      <c r="P91" s="8"/>
    </row>
  </sheetData>
  <mergeCells count="56">
    <mergeCell ref="E86:E87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  <mergeCell ref="E56:E57"/>
    <mergeCell ref="E74:E75"/>
    <mergeCell ref="E77:E78"/>
    <mergeCell ref="E80:E81"/>
    <mergeCell ref="E83:E84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</mergeCells>
  <printOptions horizontalCentered="1" verticalCentered="1"/>
  <pageMargins left="0.45" right="0.45" top="0.5" bottom="0.5" header="0.05" footer="0.05"/>
  <pageSetup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E685-FDDD-45E1-AD28-F4B750F07D3C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H52" sqref="H52"/>
      <selection pane="bottomLeft" activeCell="R21" sqref="R21"/>
    </sheetView>
  </sheetViews>
  <sheetFormatPr defaultColWidth="10.109375" defaultRowHeight="17.399999999999999" x14ac:dyDescent="0.3"/>
  <cols>
    <col min="1" max="1" width="10.44140625" style="66" hidden="1" customWidth="1"/>
    <col min="2" max="3" width="14.44140625" style="3" customWidth="1"/>
    <col min="4" max="5" width="34" style="61" customWidth="1"/>
    <col min="6" max="6" width="34" style="62" customWidth="1"/>
    <col min="7" max="7" width="34" style="63" customWidth="1"/>
    <col min="8" max="8" width="34.33203125" style="61" customWidth="1"/>
    <col min="9" max="10" width="34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67" bestFit="1" customWidth="1"/>
    <col min="19" max="19" width="16.6640625" style="67" customWidth="1"/>
    <col min="20" max="20" width="41" style="68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22" t="s">
        <v>163</v>
      </c>
      <c r="E4" s="194"/>
      <c r="F4" s="194"/>
      <c r="G4" s="194"/>
      <c r="H4" s="194"/>
      <c r="I4" s="194"/>
      <c r="J4" s="19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>
        <v>44590</v>
      </c>
      <c r="E5" s="14">
        <f t="shared" ref="E5:J5" si="0">D5+1</f>
        <v>44591</v>
      </c>
      <c r="F5" s="14">
        <f t="shared" si="0"/>
        <v>44592</v>
      </c>
      <c r="G5" s="14">
        <f t="shared" si="0"/>
        <v>44593</v>
      </c>
      <c r="H5" s="14">
        <f t="shared" si="0"/>
        <v>44594</v>
      </c>
      <c r="I5" s="14">
        <f t="shared" si="0"/>
        <v>44595</v>
      </c>
      <c r="J5" s="15">
        <f t="shared" si="0"/>
        <v>44596</v>
      </c>
      <c r="K5" s="12" t="s">
        <v>6</v>
      </c>
      <c r="L5" s="16" t="s">
        <v>3</v>
      </c>
      <c r="M5" s="17"/>
      <c r="N5" s="17"/>
      <c r="O5" s="12" t="s">
        <v>7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8</v>
      </c>
      <c r="B6" s="20">
        <f t="shared" ref="B6:B53" si="1">O6- (3/24)</f>
        <v>0</v>
      </c>
      <c r="C6" s="21">
        <f t="shared" ref="C6:C53" si="2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3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11</v>
      </c>
      <c r="B7" s="20">
        <f t="shared" si="1"/>
        <v>2.0833333333333343E-2</v>
      </c>
      <c r="C7" s="21">
        <f t="shared" si="2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3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13</v>
      </c>
      <c r="B8" s="26">
        <f t="shared" si="1"/>
        <v>4.1666666666666657E-2</v>
      </c>
      <c r="C8" s="27">
        <f t="shared" si="2"/>
        <v>8.3333333333333329E-2</v>
      </c>
      <c r="D8" s="131" t="s">
        <v>14</v>
      </c>
      <c r="E8" s="134" t="s">
        <v>161</v>
      </c>
      <c r="F8" s="135"/>
      <c r="G8" s="135"/>
      <c r="H8" s="135"/>
      <c r="I8" s="136"/>
      <c r="J8" s="140" t="s">
        <v>15</v>
      </c>
      <c r="K8" s="27">
        <f t="shared" si="3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16</v>
      </c>
      <c r="B9" s="26">
        <f t="shared" si="1"/>
        <v>6.25E-2</v>
      </c>
      <c r="C9" s="27">
        <f t="shared" si="2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3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17</v>
      </c>
      <c r="B10" s="20">
        <f t="shared" si="1"/>
        <v>8.3333333333333343E-2</v>
      </c>
      <c r="C10" s="21">
        <f t="shared" si="2"/>
        <v>0.125</v>
      </c>
      <c r="D10" s="133"/>
      <c r="E10" s="75" t="s">
        <v>152</v>
      </c>
      <c r="F10" s="59" t="s">
        <v>153</v>
      </c>
      <c r="G10" s="30" t="s">
        <v>154</v>
      </c>
      <c r="H10" s="97" t="s">
        <v>155</v>
      </c>
      <c r="I10" s="76" t="s">
        <v>156</v>
      </c>
      <c r="J10" s="30" t="s">
        <v>18</v>
      </c>
      <c r="K10" s="21">
        <f t="shared" si="3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19</v>
      </c>
      <c r="B11" s="20">
        <f t="shared" si="1"/>
        <v>0.10416666666666666</v>
      </c>
      <c r="C11" s="21">
        <f t="shared" si="2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3"/>
        <v>0.1875</v>
      </c>
      <c r="L11" s="22" t="s">
        <v>19</v>
      </c>
      <c r="M11" s="23"/>
      <c r="N11" s="23"/>
      <c r="O11" s="21">
        <v>0.22916666666666666</v>
      </c>
      <c r="P11" s="25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21</v>
      </c>
      <c r="B12" s="26">
        <f t="shared" si="1"/>
        <v>0.125</v>
      </c>
      <c r="C12" s="27">
        <f t="shared" si="2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3"/>
        <v>0.20833333333333334</v>
      </c>
      <c r="L12" s="22" t="s">
        <v>21</v>
      </c>
      <c r="M12" s="23"/>
      <c r="N12" s="23"/>
      <c r="O12" s="27">
        <v>0.25</v>
      </c>
      <c r="P12" s="28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24</v>
      </c>
      <c r="B13" s="26">
        <f t="shared" si="1"/>
        <v>0.14583333333333331</v>
      </c>
      <c r="C13" s="27">
        <f t="shared" si="2"/>
        <v>0.1875</v>
      </c>
      <c r="D13" s="147"/>
      <c r="E13" s="148"/>
      <c r="F13" s="148"/>
      <c r="G13" s="148"/>
      <c r="H13" s="148"/>
      <c r="I13" s="149"/>
      <c r="J13" s="119"/>
      <c r="K13" s="27">
        <f t="shared" si="3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26</v>
      </c>
      <c r="B14" s="20">
        <f t="shared" si="1"/>
        <v>0.16666666666666669</v>
      </c>
      <c r="C14" s="21">
        <f t="shared" si="2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3"/>
        <v>0.25</v>
      </c>
      <c r="L14" s="22" t="s">
        <v>26</v>
      </c>
      <c r="M14" s="23"/>
      <c r="N14" s="23"/>
      <c r="O14" s="21">
        <v>0.29166666666666669</v>
      </c>
      <c r="P14" s="25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30</v>
      </c>
      <c r="B15" s="20">
        <f t="shared" si="1"/>
        <v>0.1875</v>
      </c>
      <c r="C15" s="21">
        <f t="shared" si="2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3"/>
        <v>0.27083333333333331</v>
      </c>
      <c r="L15" s="22" t="s">
        <v>30</v>
      </c>
      <c r="M15" s="23"/>
      <c r="N15" s="23"/>
      <c r="O15" s="21">
        <v>0.3125</v>
      </c>
      <c r="P15" s="25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6">
        <f t="shared" si="1"/>
        <v>0.20833333333333331</v>
      </c>
      <c r="C16" s="27">
        <f t="shared" si="2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3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41</v>
      </c>
      <c r="B17" s="26">
        <f t="shared" si="1"/>
        <v>0.22916666666666669</v>
      </c>
      <c r="C17" s="27">
        <f t="shared" si="2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3"/>
        <v>0.3125</v>
      </c>
      <c r="L17" s="22" t="s">
        <v>45</v>
      </c>
      <c r="M17" s="23"/>
      <c r="N17" s="23"/>
      <c r="O17" s="27">
        <v>0.35416666666666669</v>
      </c>
      <c r="P17" s="28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45</v>
      </c>
      <c r="B18" s="20">
        <f t="shared" si="1"/>
        <v>0.25</v>
      </c>
      <c r="C18" s="21">
        <f t="shared" si="2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3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48</v>
      </c>
      <c r="B19" s="20">
        <f t="shared" si="1"/>
        <v>0.27083333333333331</v>
      </c>
      <c r="C19" s="21">
        <f t="shared" si="2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3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54</v>
      </c>
      <c r="B20" s="26">
        <f t="shared" si="1"/>
        <v>0.29166666666666669</v>
      </c>
      <c r="C20" s="27">
        <f t="shared" si="2"/>
        <v>0.33333333333333337</v>
      </c>
      <c r="D20" s="117" t="s">
        <v>55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3"/>
        <v>0.375</v>
      </c>
      <c r="L20" s="22" t="s">
        <v>57</v>
      </c>
      <c r="M20" s="23"/>
      <c r="N20" s="23"/>
      <c r="O20" s="27">
        <v>0.41666666666666669</v>
      </c>
      <c r="P20" s="28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57</v>
      </c>
      <c r="B21" s="26">
        <f t="shared" si="1"/>
        <v>0.3125</v>
      </c>
      <c r="C21" s="27">
        <f t="shared" si="2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3"/>
        <v>0.39583333333333331</v>
      </c>
      <c r="L21" s="22" t="s">
        <v>58</v>
      </c>
      <c r="M21" s="23"/>
      <c r="N21" s="23"/>
      <c r="O21" s="27">
        <v>0.4375</v>
      </c>
      <c r="P21" s="28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58</v>
      </c>
      <c r="B22" s="20">
        <f t="shared" si="1"/>
        <v>0.33333333333333331</v>
      </c>
      <c r="C22" s="21">
        <f t="shared" si="2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3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61</v>
      </c>
      <c r="B23" s="20">
        <f t="shared" si="1"/>
        <v>0.35416666666666669</v>
      </c>
      <c r="C23" s="21">
        <f t="shared" si="2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3"/>
        <v>0.4375</v>
      </c>
      <c r="L23" s="22" t="s">
        <v>65</v>
      </c>
      <c r="M23" s="23"/>
      <c r="N23" s="23"/>
      <c r="O23" s="21">
        <v>0.47916666666666669</v>
      </c>
      <c r="P23" s="25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65</v>
      </c>
      <c r="B24" s="26">
        <f t="shared" si="1"/>
        <v>0.375</v>
      </c>
      <c r="C24" s="27">
        <f t="shared" si="2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3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68</v>
      </c>
      <c r="B25" s="26">
        <f t="shared" si="1"/>
        <v>0.39583333333333337</v>
      </c>
      <c r="C25" s="27">
        <f t="shared" si="2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3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75</v>
      </c>
      <c r="B26" s="20">
        <f t="shared" si="1"/>
        <v>0.41666666666666663</v>
      </c>
      <c r="C26" s="21">
        <f t="shared" si="2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55</v>
      </c>
      <c r="K26" s="21">
        <f t="shared" si="3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77</v>
      </c>
      <c r="B27" s="20">
        <f t="shared" si="1"/>
        <v>0.4375</v>
      </c>
      <c r="C27" s="21">
        <f t="shared" si="2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3"/>
        <v>0.52083333333333337</v>
      </c>
      <c r="L27" s="22" t="s">
        <v>79</v>
      </c>
      <c r="M27" s="23"/>
      <c r="N27" s="23"/>
      <c r="O27" s="21">
        <v>0.5625</v>
      </c>
      <c r="P27" s="25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79</v>
      </c>
      <c r="B28" s="26">
        <f t="shared" si="1"/>
        <v>0.45833333333333337</v>
      </c>
      <c r="C28" s="27">
        <f t="shared" si="2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55</v>
      </c>
      <c r="H28" s="164" t="s">
        <v>158</v>
      </c>
      <c r="I28" s="85" t="s">
        <v>50</v>
      </c>
      <c r="J28" s="153" t="s">
        <v>60</v>
      </c>
      <c r="K28" s="27">
        <f t="shared" si="3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80</v>
      </c>
      <c r="B29" s="26">
        <f t="shared" si="1"/>
        <v>0.47916666666666663</v>
      </c>
      <c r="C29" s="27">
        <f t="shared" si="2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3"/>
        <v>0.5625</v>
      </c>
      <c r="L29" s="22" t="s">
        <v>83</v>
      </c>
      <c r="M29" s="23"/>
      <c r="N29" s="23"/>
      <c r="O29" s="27">
        <v>0.60416666666666663</v>
      </c>
      <c r="P29" s="28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83</v>
      </c>
      <c r="B30" s="20">
        <f t="shared" si="1"/>
        <v>0.5</v>
      </c>
      <c r="C30" s="21">
        <f t="shared" si="2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3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89</v>
      </c>
      <c r="B31" s="20">
        <f t="shared" si="1"/>
        <v>0.52083333333333337</v>
      </c>
      <c r="C31" s="21">
        <f t="shared" si="2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3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95</v>
      </c>
      <c r="B32" s="26">
        <f t="shared" si="1"/>
        <v>0.54166666666666663</v>
      </c>
      <c r="C32" s="27">
        <f t="shared" si="2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3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97</v>
      </c>
      <c r="B33" s="26">
        <f t="shared" si="1"/>
        <v>0.5625</v>
      </c>
      <c r="C33" s="27">
        <f t="shared" si="2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3"/>
        <v>0.64583333333333337</v>
      </c>
      <c r="L33" s="22" t="s">
        <v>98</v>
      </c>
      <c r="M33" s="23"/>
      <c r="N33" s="23"/>
      <c r="O33" s="27">
        <v>0.6875</v>
      </c>
      <c r="P33" s="28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98</v>
      </c>
      <c r="B34" s="20">
        <f t="shared" si="1"/>
        <v>0.58333333333333337</v>
      </c>
      <c r="C34" s="21">
        <f t="shared" si="2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3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101</v>
      </c>
      <c r="B35" s="20">
        <f t="shared" si="1"/>
        <v>0.60416666666666663</v>
      </c>
      <c r="C35" s="21">
        <f t="shared" si="2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3"/>
        <v>0.6875</v>
      </c>
      <c r="L35" s="22" t="s">
        <v>103</v>
      </c>
      <c r="M35" s="23"/>
      <c r="N35" s="23"/>
      <c r="O35" s="21">
        <v>0.72916666666666663</v>
      </c>
      <c r="P35" s="25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103</v>
      </c>
      <c r="B36" s="26">
        <f t="shared" si="1"/>
        <v>0.625</v>
      </c>
      <c r="C36" s="27">
        <f t="shared" si="2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55</v>
      </c>
      <c r="I36" s="41" t="s">
        <v>37</v>
      </c>
      <c r="J36" s="29" t="s">
        <v>51</v>
      </c>
      <c r="K36" s="27">
        <f t="shared" si="3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106</v>
      </c>
      <c r="B37" s="26">
        <f t="shared" si="1"/>
        <v>0.64583333333333337</v>
      </c>
      <c r="C37" s="27">
        <f t="shared" si="2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3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4"/>
        <v>0.97916666666666674</v>
      </c>
      <c r="Q37" s="8"/>
      <c r="R37" s="8"/>
      <c r="S37" s="8"/>
      <c r="T37" s="8"/>
    </row>
    <row r="38" spans="1:25" ht="24.9" customHeight="1" x14ac:dyDescent="0.3">
      <c r="A38" s="19" t="s">
        <v>109</v>
      </c>
      <c r="B38" s="20">
        <f t="shared" si="1"/>
        <v>0.66666666666666663</v>
      </c>
      <c r="C38" s="21">
        <f t="shared" si="2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3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4"/>
        <v>1</v>
      </c>
      <c r="Q38" s="46" t="s">
        <v>114</v>
      </c>
      <c r="R38" s="8"/>
      <c r="S38" s="8"/>
      <c r="T38" s="8"/>
    </row>
    <row r="39" spans="1:25" ht="24.9" customHeight="1" x14ac:dyDescent="0.3">
      <c r="A39" s="19" t="s">
        <v>112</v>
      </c>
      <c r="B39" s="20">
        <f t="shared" si="1"/>
        <v>0.6875</v>
      </c>
      <c r="C39" s="21">
        <f t="shared" si="2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3"/>
        <v>0.77083333333333337</v>
      </c>
      <c r="L39" s="22" t="s">
        <v>115</v>
      </c>
      <c r="M39" s="23"/>
      <c r="N39" s="45"/>
      <c r="O39" s="21">
        <v>0.8125</v>
      </c>
      <c r="P39" s="25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115</v>
      </c>
      <c r="B40" s="26">
        <f t="shared" si="1"/>
        <v>0.70833333333333337</v>
      </c>
      <c r="C40" s="27">
        <f t="shared" si="2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3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119</v>
      </c>
      <c r="B41" s="26">
        <f t="shared" si="1"/>
        <v>0.72916666666666663</v>
      </c>
      <c r="C41" s="27">
        <f t="shared" si="2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3"/>
        <v>0.8125</v>
      </c>
      <c r="L41" s="22" t="s">
        <v>122</v>
      </c>
      <c r="M41" s="23"/>
      <c r="N41" s="45"/>
      <c r="O41" s="27">
        <v>0.85416666666666663</v>
      </c>
      <c r="P41" s="28">
        <f t="shared" si="4"/>
        <v>1.0625</v>
      </c>
      <c r="R41" s="8"/>
      <c r="S41" s="8"/>
      <c r="T41" s="8"/>
    </row>
    <row r="42" spans="1:25" ht="24.9" customHeight="1" x14ac:dyDescent="0.3">
      <c r="A42" s="19" t="s">
        <v>122</v>
      </c>
      <c r="B42" s="20">
        <f t="shared" si="1"/>
        <v>0.75</v>
      </c>
      <c r="C42" s="21">
        <f t="shared" si="2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3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123</v>
      </c>
      <c r="B43" s="20">
        <f t="shared" si="1"/>
        <v>0.77083333333333337</v>
      </c>
      <c r="C43" s="21">
        <f t="shared" si="2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3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127</v>
      </c>
      <c r="B44" s="26">
        <f t="shared" si="1"/>
        <v>0.79166666666666663</v>
      </c>
      <c r="C44" s="27">
        <f t="shared" si="2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3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128</v>
      </c>
      <c r="B45" s="26">
        <f t="shared" si="1"/>
        <v>0.8125</v>
      </c>
      <c r="C45" s="27">
        <f t="shared" si="2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3"/>
        <v>0.89583333333333337</v>
      </c>
      <c r="L45" s="22" t="s">
        <v>130</v>
      </c>
      <c r="M45" s="23"/>
      <c r="N45" s="45"/>
      <c r="O45" s="26">
        <v>0.9375</v>
      </c>
      <c r="P45" s="28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130</v>
      </c>
      <c r="B46" s="20">
        <f t="shared" si="1"/>
        <v>0.83333333333333337</v>
      </c>
      <c r="C46" s="21">
        <f t="shared" si="2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3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131</v>
      </c>
      <c r="B47" s="20">
        <f t="shared" si="1"/>
        <v>0.85416666666666663</v>
      </c>
      <c r="C47" s="21">
        <f t="shared" si="2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3"/>
        <v>0.9375</v>
      </c>
      <c r="L47" s="22" t="s">
        <v>133</v>
      </c>
      <c r="M47" s="23"/>
      <c r="N47" s="45"/>
      <c r="O47" s="20">
        <v>0.97916666666666663</v>
      </c>
      <c r="P47" s="25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133</v>
      </c>
      <c r="B48" s="26">
        <f t="shared" si="1"/>
        <v>0.875</v>
      </c>
      <c r="C48" s="27">
        <f t="shared" si="2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3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4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4.9" customHeight="1" x14ac:dyDescent="0.3">
      <c r="A49" s="19" t="s">
        <v>135</v>
      </c>
      <c r="B49" s="26">
        <f t="shared" si="1"/>
        <v>0.89583333333333326</v>
      </c>
      <c r="C49" s="27">
        <f t="shared" si="2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3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4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4.9" customHeight="1" x14ac:dyDescent="0.3">
      <c r="A50" s="19" t="s">
        <v>137</v>
      </c>
      <c r="B50" s="20">
        <f t="shared" si="1"/>
        <v>0.91666666666666674</v>
      </c>
      <c r="C50" s="21">
        <f t="shared" si="2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159</v>
      </c>
      <c r="I50" s="176" t="s">
        <v>23</v>
      </c>
      <c r="J50" s="133"/>
      <c r="K50" s="21">
        <f t="shared" si="3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4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4.9" customHeight="1" x14ac:dyDescent="0.3">
      <c r="A51" s="19" t="s">
        <v>138</v>
      </c>
      <c r="B51" s="20">
        <f t="shared" si="1"/>
        <v>0.9375</v>
      </c>
      <c r="C51" s="21">
        <f t="shared" si="2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3"/>
        <v>1.0208333333333333</v>
      </c>
      <c r="L51" s="22" t="s">
        <v>139</v>
      </c>
      <c r="M51" s="23"/>
      <c r="N51" s="45"/>
      <c r="O51" s="20">
        <v>1.0625</v>
      </c>
      <c r="P51" s="25">
        <f t="shared" si="4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4.9" customHeight="1" x14ac:dyDescent="0.3">
      <c r="A52" s="19" t="s">
        <v>139</v>
      </c>
      <c r="B52" s="26">
        <f t="shared" si="1"/>
        <v>0.95833333333333326</v>
      </c>
      <c r="C52" s="27">
        <f t="shared" si="2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3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4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4.9" customHeight="1" x14ac:dyDescent="0.3">
      <c r="A53" s="19" t="s">
        <v>141</v>
      </c>
      <c r="B53" s="26">
        <f t="shared" si="1"/>
        <v>0.97916666666666674</v>
      </c>
      <c r="C53" s="27">
        <f t="shared" si="2"/>
        <v>1.0208333333333335</v>
      </c>
      <c r="D53" s="86" t="s">
        <v>73</v>
      </c>
      <c r="E53" s="87" t="str">
        <f>G10</f>
        <v>Inside the Bible</v>
      </c>
      <c r="F53" s="87" t="str">
        <f>F10</f>
        <v>Beyond the Search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3"/>
        <v>1.0625</v>
      </c>
      <c r="L53" s="22" t="s">
        <v>142</v>
      </c>
      <c r="M53" s="45"/>
      <c r="N53" s="45"/>
      <c r="O53" s="26">
        <v>1.1041666666666667</v>
      </c>
      <c r="P53" s="28">
        <f t="shared" si="4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H55" s="64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61"/>
      <c r="E83" s="61"/>
      <c r="F83" s="62"/>
      <c r="H83" s="61"/>
      <c r="I83" s="61"/>
      <c r="J83" s="61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0"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</mergeCells>
  <printOptions horizontalCentered="1" verticalCentered="1"/>
  <pageMargins left="0.45" right="0.45" top="0.5" bottom="0.5" header="0.05" footer="0.05"/>
  <pageSetup scale="41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0937-3534-45D2-839F-A84DB812320B}">
  <sheetPr>
    <pageSetUpPr fitToPage="1"/>
  </sheetPr>
  <dimension ref="A1:Y91"/>
  <sheetViews>
    <sheetView topLeftCell="B1" zoomScale="68" zoomScaleNormal="68" zoomScalePageLayoutView="75" workbookViewId="0">
      <pane ySplit="5" topLeftCell="A26" activePane="bottomLeft" state="frozen"/>
      <selection activeCell="H52" sqref="H52"/>
      <selection pane="bottomLeft" activeCell="D6" sqref="D6:J53"/>
    </sheetView>
  </sheetViews>
  <sheetFormatPr defaultColWidth="10.109375" defaultRowHeight="17.399999999999999" x14ac:dyDescent="0.3"/>
  <cols>
    <col min="1" max="1" width="10.44140625" style="66" hidden="1" customWidth="1"/>
    <col min="2" max="3" width="14.44140625" style="3" customWidth="1"/>
    <col min="4" max="5" width="34" style="61" customWidth="1"/>
    <col min="6" max="6" width="34" style="62" customWidth="1"/>
    <col min="7" max="7" width="34" style="63" customWidth="1"/>
    <col min="8" max="8" width="34.33203125" style="61" customWidth="1"/>
    <col min="9" max="10" width="34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67" bestFit="1" customWidth="1"/>
    <col min="19" max="19" width="16.6640625" style="67" customWidth="1"/>
    <col min="20" max="20" width="41" style="68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22" t="s">
        <v>164</v>
      </c>
      <c r="E4" s="194"/>
      <c r="F4" s="194"/>
      <c r="G4" s="194"/>
      <c r="H4" s="194"/>
      <c r="I4" s="194"/>
      <c r="J4" s="19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>
        <v>44962</v>
      </c>
      <c r="E5" s="14">
        <f t="shared" ref="E5:J5" si="0">D5+1</f>
        <v>44963</v>
      </c>
      <c r="F5" s="14">
        <f t="shared" si="0"/>
        <v>44964</v>
      </c>
      <c r="G5" s="14">
        <f t="shared" si="0"/>
        <v>44965</v>
      </c>
      <c r="H5" s="14">
        <f t="shared" si="0"/>
        <v>44966</v>
      </c>
      <c r="I5" s="14">
        <f t="shared" si="0"/>
        <v>44967</v>
      </c>
      <c r="J5" s="15">
        <f t="shared" si="0"/>
        <v>44968</v>
      </c>
      <c r="K5" s="12" t="s">
        <v>6</v>
      </c>
      <c r="L5" s="16" t="s">
        <v>3</v>
      </c>
      <c r="M5" s="17"/>
      <c r="N5" s="17"/>
      <c r="O5" s="12" t="s">
        <v>7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8</v>
      </c>
      <c r="B6" s="20">
        <f t="shared" ref="B6:B53" si="1">O6- (3/24)</f>
        <v>0</v>
      </c>
      <c r="C6" s="21">
        <f t="shared" ref="C6:C53" si="2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3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11</v>
      </c>
      <c r="B7" s="20">
        <f t="shared" si="1"/>
        <v>2.0833333333333343E-2</v>
      </c>
      <c r="C7" s="21">
        <f t="shared" si="2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3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13</v>
      </c>
      <c r="B8" s="26">
        <f t="shared" si="1"/>
        <v>4.1666666666666657E-2</v>
      </c>
      <c r="C8" s="27">
        <f t="shared" si="2"/>
        <v>8.3333333333333329E-2</v>
      </c>
      <c r="D8" s="131" t="s">
        <v>14</v>
      </c>
      <c r="E8" s="134" t="s">
        <v>161</v>
      </c>
      <c r="F8" s="135"/>
      <c r="G8" s="135"/>
      <c r="H8" s="135"/>
      <c r="I8" s="136"/>
      <c r="J8" s="140" t="s">
        <v>15</v>
      </c>
      <c r="K8" s="27">
        <f t="shared" si="3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16</v>
      </c>
      <c r="B9" s="26">
        <f t="shared" si="1"/>
        <v>6.25E-2</v>
      </c>
      <c r="C9" s="27">
        <f t="shared" si="2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3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17</v>
      </c>
      <c r="B10" s="20">
        <f t="shared" si="1"/>
        <v>8.3333333333333343E-2</v>
      </c>
      <c r="C10" s="21">
        <f t="shared" si="2"/>
        <v>0.125</v>
      </c>
      <c r="D10" s="133"/>
      <c r="E10" s="75" t="s">
        <v>152</v>
      </c>
      <c r="F10" s="59" t="s">
        <v>153</v>
      </c>
      <c r="G10" s="30" t="s">
        <v>154</v>
      </c>
      <c r="H10" s="97" t="s">
        <v>155</v>
      </c>
      <c r="I10" s="76" t="s">
        <v>156</v>
      </c>
      <c r="J10" s="30" t="s">
        <v>18</v>
      </c>
      <c r="K10" s="21">
        <f t="shared" si="3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19</v>
      </c>
      <c r="B11" s="20">
        <f t="shared" si="1"/>
        <v>0.10416666666666666</v>
      </c>
      <c r="C11" s="21">
        <f t="shared" si="2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3"/>
        <v>0.1875</v>
      </c>
      <c r="L11" s="22" t="s">
        <v>19</v>
      </c>
      <c r="M11" s="23"/>
      <c r="N11" s="23"/>
      <c r="O11" s="21">
        <v>0.22916666666666666</v>
      </c>
      <c r="P11" s="25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21</v>
      </c>
      <c r="B12" s="26">
        <f t="shared" si="1"/>
        <v>0.125</v>
      </c>
      <c r="C12" s="27">
        <f t="shared" si="2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3"/>
        <v>0.20833333333333334</v>
      </c>
      <c r="L12" s="22" t="s">
        <v>21</v>
      </c>
      <c r="M12" s="23"/>
      <c r="N12" s="23"/>
      <c r="O12" s="27">
        <v>0.25</v>
      </c>
      <c r="P12" s="28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24</v>
      </c>
      <c r="B13" s="26">
        <f t="shared" si="1"/>
        <v>0.14583333333333331</v>
      </c>
      <c r="C13" s="27">
        <f t="shared" si="2"/>
        <v>0.1875</v>
      </c>
      <c r="D13" s="147"/>
      <c r="E13" s="148"/>
      <c r="F13" s="148"/>
      <c r="G13" s="148"/>
      <c r="H13" s="148"/>
      <c r="I13" s="149"/>
      <c r="J13" s="119"/>
      <c r="K13" s="27">
        <f t="shared" si="3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26</v>
      </c>
      <c r="B14" s="20">
        <f t="shared" si="1"/>
        <v>0.16666666666666669</v>
      </c>
      <c r="C14" s="21">
        <f t="shared" si="2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3"/>
        <v>0.25</v>
      </c>
      <c r="L14" s="22" t="s">
        <v>26</v>
      </c>
      <c r="M14" s="23"/>
      <c r="N14" s="23"/>
      <c r="O14" s="21">
        <v>0.29166666666666669</v>
      </c>
      <c r="P14" s="25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30</v>
      </c>
      <c r="B15" s="20">
        <f t="shared" si="1"/>
        <v>0.1875</v>
      </c>
      <c r="C15" s="21">
        <f t="shared" si="2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3"/>
        <v>0.27083333333333331</v>
      </c>
      <c r="L15" s="22" t="s">
        <v>30</v>
      </c>
      <c r="M15" s="23"/>
      <c r="N15" s="23"/>
      <c r="O15" s="21">
        <v>0.3125</v>
      </c>
      <c r="P15" s="25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6">
        <f t="shared" si="1"/>
        <v>0.20833333333333331</v>
      </c>
      <c r="C16" s="27">
        <f t="shared" si="2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3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41</v>
      </c>
      <c r="B17" s="26">
        <f t="shared" si="1"/>
        <v>0.22916666666666669</v>
      </c>
      <c r="C17" s="27">
        <f t="shared" si="2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3"/>
        <v>0.3125</v>
      </c>
      <c r="L17" s="22" t="s">
        <v>45</v>
      </c>
      <c r="M17" s="23"/>
      <c r="N17" s="23"/>
      <c r="O17" s="27">
        <v>0.35416666666666669</v>
      </c>
      <c r="P17" s="28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45</v>
      </c>
      <c r="B18" s="20">
        <f t="shared" si="1"/>
        <v>0.25</v>
      </c>
      <c r="C18" s="21">
        <f t="shared" si="2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3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48</v>
      </c>
      <c r="B19" s="20">
        <f t="shared" si="1"/>
        <v>0.27083333333333331</v>
      </c>
      <c r="C19" s="21">
        <f t="shared" si="2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3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54</v>
      </c>
      <c r="B20" s="26">
        <f t="shared" si="1"/>
        <v>0.29166666666666669</v>
      </c>
      <c r="C20" s="27">
        <f t="shared" si="2"/>
        <v>0.33333333333333337</v>
      </c>
      <c r="D20" s="117" t="s">
        <v>55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3"/>
        <v>0.375</v>
      </c>
      <c r="L20" s="22" t="s">
        <v>57</v>
      </c>
      <c r="M20" s="23"/>
      <c r="N20" s="23"/>
      <c r="O20" s="27">
        <v>0.41666666666666669</v>
      </c>
      <c r="P20" s="28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57</v>
      </c>
      <c r="B21" s="26">
        <f t="shared" si="1"/>
        <v>0.3125</v>
      </c>
      <c r="C21" s="27">
        <f t="shared" si="2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3"/>
        <v>0.39583333333333331</v>
      </c>
      <c r="L21" s="22" t="s">
        <v>58</v>
      </c>
      <c r="M21" s="23"/>
      <c r="N21" s="23"/>
      <c r="O21" s="27">
        <v>0.4375</v>
      </c>
      <c r="P21" s="28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58</v>
      </c>
      <c r="B22" s="20">
        <f t="shared" si="1"/>
        <v>0.33333333333333331</v>
      </c>
      <c r="C22" s="21">
        <f t="shared" si="2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3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61</v>
      </c>
      <c r="B23" s="20">
        <f t="shared" si="1"/>
        <v>0.35416666666666669</v>
      </c>
      <c r="C23" s="21">
        <f t="shared" si="2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3"/>
        <v>0.4375</v>
      </c>
      <c r="L23" s="22" t="s">
        <v>65</v>
      </c>
      <c r="M23" s="23"/>
      <c r="N23" s="23"/>
      <c r="O23" s="21">
        <v>0.47916666666666669</v>
      </c>
      <c r="P23" s="25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65</v>
      </c>
      <c r="B24" s="26">
        <f t="shared" si="1"/>
        <v>0.375</v>
      </c>
      <c r="C24" s="27">
        <f t="shared" si="2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3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68</v>
      </c>
      <c r="B25" s="26">
        <f t="shared" si="1"/>
        <v>0.39583333333333337</v>
      </c>
      <c r="C25" s="27">
        <f t="shared" si="2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3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75</v>
      </c>
      <c r="B26" s="20">
        <f t="shared" si="1"/>
        <v>0.41666666666666663</v>
      </c>
      <c r="C26" s="21">
        <f t="shared" si="2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55</v>
      </c>
      <c r="K26" s="21">
        <f t="shared" si="3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77</v>
      </c>
      <c r="B27" s="20">
        <f t="shared" si="1"/>
        <v>0.4375</v>
      </c>
      <c r="C27" s="21">
        <f t="shared" si="2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3"/>
        <v>0.52083333333333337</v>
      </c>
      <c r="L27" s="22" t="s">
        <v>79</v>
      </c>
      <c r="M27" s="23"/>
      <c r="N27" s="23"/>
      <c r="O27" s="21">
        <v>0.5625</v>
      </c>
      <c r="P27" s="25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79</v>
      </c>
      <c r="B28" s="26">
        <f t="shared" si="1"/>
        <v>0.45833333333333337</v>
      </c>
      <c r="C28" s="27">
        <f t="shared" si="2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55</v>
      </c>
      <c r="H28" s="164" t="s">
        <v>158</v>
      </c>
      <c r="I28" s="85" t="s">
        <v>50</v>
      </c>
      <c r="J28" s="153" t="s">
        <v>60</v>
      </c>
      <c r="K28" s="27">
        <f t="shared" si="3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80</v>
      </c>
      <c r="B29" s="26">
        <f t="shared" si="1"/>
        <v>0.47916666666666663</v>
      </c>
      <c r="C29" s="27">
        <f t="shared" si="2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3"/>
        <v>0.5625</v>
      </c>
      <c r="L29" s="22" t="s">
        <v>83</v>
      </c>
      <c r="M29" s="23"/>
      <c r="N29" s="23"/>
      <c r="O29" s="27">
        <v>0.60416666666666663</v>
      </c>
      <c r="P29" s="28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83</v>
      </c>
      <c r="B30" s="20">
        <f t="shared" si="1"/>
        <v>0.5</v>
      </c>
      <c r="C30" s="21">
        <f t="shared" si="2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3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89</v>
      </c>
      <c r="B31" s="20">
        <f t="shared" si="1"/>
        <v>0.52083333333333337</v>
      </c>
      <c r="C31" s="21">
        <f t="shared" si="2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3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95</v>
      </c>
      <c r="B32" s="26">
        <f t="shared" si="1"/>
        <v>0.54166666666666663</v>
      </c>
      <c r="C32" s="27">
        <f t="shared" si="2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3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97</v>
      </c>
      <c r="B33" s="26">
        <f t="shared" si="1"/>
        <v>0.5625</v>
      </c>
      <c r="C33" s="27">
        <f t="shared" si="2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3"/>
        <v>0.64583333333333337</v>
      </c>
      <c r="L33" s="22" t="s">
        <v>98</v>
      </c>
      <c r="M33" s="23"/>
      <c r="N33" s="23"/>
      <c r="O33" s="27">
        <v>0.6875</v>
      </c>
      <c r="P33" s="28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98</v>
      </c>
      <c r="B34" s="20">
        <f t="shared" si="1"/>
        <v>0.58333333333333337</v>
      </c>
      <c r="C34" s="21">
        <f t="shared" si="2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3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101</v>
      </c>
      <c r="B35" s="20">
        <f t="shared" si="1"/>
        <v>0.60416666666666663</v>
      </c>
      <c r="C35" s="21">
        <f t="shared" si="2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3"/>
        <v>0.6875</v>
      </c>
      <c r="L35" s="22" t="s">
        <v>103</v>
      </c>
      <c r="M35" s="23"/>
      <c r="N35" s="23"/>
      <c r="O35" s="21">
        <v>0.72916666666666663</v>
      </c>
      <c r="P35" s="25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103</v>
      </c>
      <c r="B36" s="26">
        <f t="shared" si="1"/>
        <v>0.625</v>
      </c>
      <c r="C36" s="27">
        <f t="shared" si="2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55</v>
      </c>
      <c r="I36" s="41" t="s">
        <v>37</v>
      </c>
      <c r="J36" s="29" t="s">
        <v>51</v>
      </c>
      <c r="K36" s="27">
        <f t="shared" si="3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106</v>
      </c>
      <c r="B37" s="26">
        <f t="shared" si="1"/>
        <v>0.64583333333333337</v>
      </c>
      <c r="C37" s="27">
        <f t="shared" si="2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3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4"/>
        <v>0.97916666666666674</v>
      </c>
      <c r="Q37" s="8"/>
      <c r="R37" s="8"/>
      <c r="S37" s="8"/>
      <c r="T37" s="8"/>
    </row>
    <row r="38" spans="1:25" ht="24.9" customHeight="1" x14ac:dyDescent="0.3">
      <c r="A38" s="19" t="s">
        <v>109</v>
      </c>
      <c r="B38" s="20">
        <f t="shared" si="1"/>
        <v>0.66666666666666663</v>
      </c>
      <c r="C38" s="21">
        <f t="shared" si="2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3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4"/>
        <v>1</v>
      </c>
      <c r="Q38" s="46" t="s">
        <v>114</v>
      </c>
      <c r="R38" s="8"/>
      <c r="S38" s="8"/>
      <c r="T38" s="8"/>
    </row>
    <row r="39" spans="1:25" ht="24.9" customHeight="1" x14ac:dyDescent="0.3">
      <c r="A39" s="19" t="s">
        <v>112</v>
      </c>
      <c r="B39" s="20">
        <f t="shared" si="1"/>
        <v>0.6875</v>
      </c>
      <c r="C39" s="21">
        <f t="shared" si="2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3"/>
        <v>0.77083333333333337</v>
      </c>
      <c r="L39" s="22" t="s">
        <v>115</v>
      </c>
      <c r="M39" s="23"/>
      <c r="N39" s="45"/>
      <c r="O39" s="21">
        <v>0.8125</v>
      </c>
      <c r="P39" s="25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115</v>
      </c>
      <c r="B40" s="26">
        <f t="shared" si="1"/>
        <v>0.70833333333333337</v>
      </c>
      <c r="C40" s="27">
        <f t="shared" si="2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3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119</v>
      </c>
      <c r="B41" s="26">
        <f t="shared" si="1"/>
        <v>0.72916666666666663</v>
      </c>
      <c r="C41" s="27">
        <f t="shared" si="2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3"/>
        <v>0.8125</v>
      </c>
      <c r="L41" s="22" t="s">
        <v>122</v>
      </c>
      <c r="M41" s="23"/>
      <c r="N41" s="45"/>
      <c r="O41" s="27">
        <v>0.85416666666666663</v>
      </c>
      <c r="P41" s="28">
        <f t="shared" si="4"/>
        <v>1.0625</v>
      </c>
      <c r="R41" s="8"/>
      <c r="S41" s="8"/>
      <c r="T41" s="8"/>
    </row>
    <row r="42" spans="1:25" ht="24.9" customHeight="1" x14ac:dyDescent="0.3">
      <c r="A42" s="19" t="s">
        <v>122</v>
      </c>
      <c r="B42" s="20">
        <f t="shared" si="1"/>
        <v>0.75</v>
      </c>
      <c r="C42" s="21">
        <f t="shared" si="2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3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123</v>
      </c>
      <c r="B43" s="20">
        <f t="shared" si="1"/>
        <v>0.77083333333333337</v>
      </c>
      <c r="C43" s="21">
        <f t="shared" si="2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3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127</v>
      </c>
      <c r="B44" s="26">
        <f t="shared" si="1"/>
        <v>0.79166666666666663</v>
      </c>
      <c r="C44" s="27">
        <f t="shared" si="2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3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128</v>
      </c>
      <c r="B45" s="26">
        <f t="shared" si="1"/>
        <v>0.8125</v>
      </c>
      <c r="C45" s="27">
        <f t="shared" si="2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3"/>
        <v>0.89583333333333337</v>
      </c>
      <c r="L45" s="22" t="s">
        <v>130</v>
      </c>
      <c r="M45" s="23"/>
      <c r="N45" s="45"/>
      <c r="O45" s="26">
        <v>0.9375</v>
      </c>
      <c r="P45" s="28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130</v>
      </c>
      <c r="B46" s="20">
        <f t="shared" si="1"/>
        <v>0.83333333333333337</v>
      </c>
      <c r="C46" s="21">
        <f t="shared" si="2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3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131</v>
      </c>
      <c r="B47" s="20">
        <f t="shared" si="1"/>
        <v>0.85416666666666663</v>
      </c>
      <c r="C47" s="21">
        <f t="shared" si="2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3"/>
        <v>0.9375</v>
      </c>
      <c r="L47" s="22" t="s">
        <v>133</v>
      </c>
      <c r="M47" s="23"/>
      <c r="N47" s="45"/>
      <c r="O47" s="20">
        <v>0.97916666666666663</v>
      </c>
      <c r="P47" s="25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133</v>
      </c>
      <c r="B48" s="26">
        <f t="shared" si="1"/>
        <v>0.875</v>
      </c>
      <c r="C48" s="27">
        <f t="shared" si="2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3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4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4.9" customHeight="1" x14ac:dyDescent="0.3">
      <c r="A49" s="19" t="s">
        <v>135</v>
      </c>
      <c r="B49" s="26">
        <f t="shared" si="1"/>
        <v>0.89583333333333326</v>
      </c>
      <c r="C49" s="27">
        <f t="shared" si="2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3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4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4.9" customHeight="1" x14ac:dyDescent="0.3">
      <c r="A50" s="19" t="s">
        <v>137</v>
      </c>
      <c r="B50" s="20">
        <f t="shared" si="1"/>
        <v>0.91666666666666674</v>
      </c>
      <c r="C50" s="21">
        <f t="shared" si="2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160</v>
      </c>
      <c r="I50" s="176" t="s">
        <v>23</v>
      </c>
      <c r="J50" s="133"/>
      <c r="K50" s="21">
        <f t="shared" si="3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4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4.9" customHeight="1" x14ac:dyDescent="0.3">
      <c r="A51" s="19" t="s">
        <v>138</v>
      </c>
      <c r="B51" s="20">
        <f t="shared" si="1"/>
        <v>0.9375</v>
      </c>
      <c r="C51" s="21">
        <f t="shared" si="2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3"/>
        <v>1.0208333333333333</v>
      </c>
      <c r="L51" s="22" t="s">
        <v>139</v>
      </c>
      <c r="M51" s="23"/>
      <c r="N51" s="45"/>
      <c r="O51" s="20">
        <v>1.0625</v>
      </c>
      <c r="P51" s="25">
        <f t="shared" si="4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4.9" customHeight="1" x14ac:dyDescent="0.3">
      <c r="A52" s="19" t="s">
        <v>139</v>
      </c>
      <c r="B52" s="26">
        <f t="shared" si="1"/>
        <v>0.95833333333333326</v>
      </c>
      <c r="C52" s="27">
        <f t="shared" si="2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3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4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4.9" customHeight="1" x14ac:dyDescent="0.3">
      <c r="A53" s="19" t="s">
        <v>141</v>
      </c>
      <c r="B53" s="26">
        <f t="shared" si="1"/>
        <v>0.97916666666666674</v>
      </c>
      <c r="C53" s="27">
        <f t="shared" si="2"/>
        <v>1.0208333333333335</v>
      </c>
      <c r="D53" s="86" t="s">
        <v>73</v>
      </c>
      <c r="E53" s="87" t="str">
        <f>G10</f>
        <v>Inside the Bible</v>
      </c>
      <c r="F53" s="87" t="str">
        <f>F10</f>
        <v>Beyond the Search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3"/>
        <v>1.0625</v>
      </c>
      <c r="L53" s="22" t="s">
        <v>142</v>
      </c>
      <c r="M53" s="45"/>
      <c r="N53" s="45"/>
      <c r="O53" s="26">
        <v>1.1041666666666667</v>
      </c>
      <c r="P53" s="28">
        <f t="shared" si="4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H55" s="64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61"/>
      <c r="E83" s="61"/>
      <c r="F83" s="62"/>
      <c r="H83" s="61"/>
      <c r="I83" s="61"/>
      <c r="J83" s="61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0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5981-73B0-4D52-A301-4DC8F5539983}">
  <sheetPr>
    <pageSetUpPr fitToPage="1"/>
  </sheetPr>
  <dimension ref="A1:Y91"/>
  <sheetViews>
    <sheetView topLeftCell="B1" zoomScale="68" zoomScaleNormal="68" zoomScalePageLayoutView="75" workbookViewId="0">
      <pane ySplit="5" topLeftCell="A34" activePane="bottomLeft" state="frozen"/>
      <selection activeCell="H52" sqref="H52"/>
      <selection pane="bottomLeft" activeCell="D4" sqref="D4:J4"/>
    </sheetView>
  </sheetViews>
  <sheetFormatPr defaultColWidth="10.109375" defaultRowHeight="17.399999999999999" x14ac:dyDescent="0.3"/>
  <cols>
    <col min="1" max="1" width="10.44140625" style="66" hidden="1" customWidth="1"/>
    <col min="2" max="3" width="14.44140625" style="3" customWidth="1"/>
    <col min="4" max="5" width="34" style="61" customWidth="1"/>
    <col min="6" max="6" width="34" style="62" customWidth="1"/>
    <col min="7" max="7" width="34" style="63" customWidth="1"/>
    <col min="8" max="8" width="34.33203125" style="61" customWidth="1"/>
    <col min="9" max="10" width="34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67" bestFit="1" customWidth="1"/>
    <col min="19" max="19" width="16.6640625" style="67" customWidth="1"/>
    <col min="20" max="20" width="41" style="68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22" t="s">
        <v>164</v>
      </c>
      <c r="E4" s="194"/>
      <c r="F4" s="194"/>
      <c r="G4" s="194"/>
      <c r="H4" s="194"/>
      <c r="I4" s="194"/>
      <c r="J4" s="19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>
        <v>44969</v>
      </c>
      <c r="E5" s="14">
        <f t="shared" ref="E5:J5" si="0">D5+1</f>
        <v>44970</v>
      </c>
      <c r="F5" s="14">
        <f t="shared" si="0"/>
        <v>44971</v>
      </c>
      <c r="G5" s="14">
        <f t="shared" si="0"/>
        <v>44972</v>
      </c>
      <c r="H5" s="14">
        <f t="shared" si="0"/>
        <v>44973</v>
      </c>
      <c r="I5" s="14">
        <f t="shared" si="0"/>
        <v>44974</v>
      </c>
      <c r="J5" s="15">
        <f t="shared" si="0"/>
        <v>44975</v>
      </c>
      <c r="K5" s="12" t="s">
        <v>6</v>
      </c>
      <c r="L5" s="16" t="s">
        <v>3</v>
      </c>
      <c r="M5" s="17"/>
      <c r="N5" s="17"/>
      <c r="O5" s="12" t="s">
        <v>7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8</v>
      </c>
      <c r="B6" s="20">
        <f t="shared" ref="B6:B53" si="1">O6- (3/24)</f>
        <v>0</v>
      </c>
      <c r="C6" s="21">
        <f t="shared" ref="C6:C53" si="2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3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11</v>
      </c>
      <c r="B7" s="20">
        <f t="shared" si="1"/>
        <v>2.0833333333333343E-2</v>
      </c>
      <c r="C7" s="21">
        <f t="shared" si="2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3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13</v>
      </c>
      <c r="B8" s="26">
        <f t="shared" si="1"/>
        <v>4.1666666666666657E-2</v>
      </c>
      <c r="C8" s="27">
        <f t="shared" si="2"/>
        <v>8.3333333333333329E-2</v>
      </c>
      <c r="D8" s="131" t="s">
        <v>14</v>
      </c>
      <c r="E8" s="134" t="s">
        <v>161</v>
      </c>
      <c r="F8" s="135"/>
      <c r="G8" s="135"/>
      <c r="H8" s="135"/>
      <c r="I8" s="136"/>
      <c r="J8" s="140" t="s">
        <v>15</v>
      </c>
      <c r="K8" s="27">
        <f t="shared" si="3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16</v>
      </c>
      <c r="B9" s="26">
        <f t="shared" si="1"/>
        <v>6.25E-2</v>
      </c>
      <c r="C9" s="27">
        <f t="shared" si="2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3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17</v>
      </c>
      <c r="B10" s="20">
        <f t="shared" si="1"/>
        <v>8.3333333333333343E-2</v>
      </c>
      <c r="C10" s="21">
        <f t="shared" si="2"/>
        <v>0.125</v>
      </c>
      <c r="D10" s="133"/>
      <c r="E10" s="75" t="s">
        <v>152</v>
      </c>
      <c r="F10" s="59" t="s">
        <v>153</v>
      </c>
      <c r="G10" s="30" t="s">
        <v>154</v>
      </c>
      <c r="H10" s="97" t="s">
        <v>155</v>
      </c>
      <c r="I10" s="76" t="s">
        <v>156</v>
      </c>
      <c r="J10" s="30" t="s">
        <v>18</v>
      </c>
      <c r="K10" s="21">
        <f t="shared" si="3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19</v>
      </c>
      <c r="B11" s="20">
        <f t="shared" si="1"/>
        <v>0.10416666666666666</v>
      </c>
      <c r="C11" s="21">
        <f t="shared" si="2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3"/>
        <v>0.1875</v>
      </c>
      <c r="L11" s="22" t="s">
        <v>19</v>
      </c>
      <c r="M11" s="23"/>
      <c r="N11" s="23"/>
      <c r="O11" s="21">
        <v>0.22916666666666666</v>
      </c>
      <c r="P11" s="25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21</v>
      </c>
      <c r="B12" s="26">
        <f t="shared" si="1"/>
        <v>0.125</v>
      </c>
      <c r="C12" s="27">
        <f t="shared" si="2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3"/>
        <v>0.20833333333333334</v>
      </c>
      <c r="L12" s="22" t="s">
        <v>21</v>
      </c>
      <c r="M12" s="23"/>
      <c r="N12" s="23"/>
      <c r="O12" s="27">
        <v>0.25</v>
      </c>
      <c r="P12" s="28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24</v>
      </c>
      <c r="B13" s="26">
        <f t="shared" si="1"/>
        <v>0.14583333333333331</v>
      </c>
      <c r="C13" s="27">
        <f t="shared" si="2"/>
        <v>0.1875</v>
      </c>
      <c r="D13" s="147"/>
      <c r="E13" s="148"/>
      <c r="F13" s="148"/>
      <c r="G13" s="148"/>
      <c r="H13" s="148"/>
      <c r="I13" s="149"/>
      <c r="J13" s="119"/>
      <c r="K13" s="27">
        <f t="shared" si="3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26</v>
      </c>
      <c r="B14" s="20">
        <f t="shared" si="1"/>
        <v>0.16666666666666669</v>
      </c>
      <c r="C14" s="21">
        <f t="shared" si="2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3"/>
        <v>0.25</v>
      </c>
      <c r="L14" s="22" t="s">
        <v>26</v>
      </c>
      <c r="M14" s="23"/>
      <c r="N14" s="23"/>
      <c r="O14" s="21">
        <v>0.29166666666666669</v>
      </c>
      <c r="P14" s="25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30</v>
      </c>
      <c r="B15" s="20">
        <f t="shared" si="1"/>
        <v>0.1875</v>
      </c>
      <c r="C15" s="21">
        <f t="shared" si="2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3"/>
        <v>0.27083333333333331</v>
      </c>
      <c r="L15" s="22" t="s">
        <v>30</v>
      </c>
      <c r="M15" s="23"/>
      <c r="N15" s="23"/>
      <c r="O15" s="21">
        <v>0.3125</v>
      </c>
      <c r="P15" s="25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6">
        <f t="shared" si="1"/>
        <v>0.20833333333333331</v>
      </c>
      <c r="C16" s="27">
        <f t="shared" si="2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3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41</v>
      </c>
      <c r="B17" s="26">
        <f t="shared" si="1"/>
        <v>0.22916666666666669</v>
      </c>
      <c r="C17" s="27">
        <f t="shared" si="2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3"/>
        <v>0.3125</v>
      </c>
      <c r="L17" s="22" t="s">
        <v>45</v>
      </c>
      <c r="M17" s="23"/>
      <c r="N17" s="23"/>
      <c r="O17" s="27">
        <v>0.35416666666666669</v>
      </c>
      <c r="P17" s="28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45</v>
      </c>
      <c r="B18" s="20">
        <f t="shared" si="1"/>
        <v>0.25</v>
      </c>
      <c r="C18" s="21">
        <f t="shared" si="2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3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48</v>
      </c>
      <c r="B19" s="20">
        <f t="shared" si="1"/>
        <v>0.27083333333333331</v>
      </c>
      <c r="C19" s="21">
        <f t="shared" si="2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3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54</v>
      </c>
      <c r="B20" s="26">
        <f t="shared" si="1"/>
        <v>0.29166666666666669</v>
      </c>
      <c r="C20" s="27">
        <f t="shared" si="2"/>
        <v>0.33333333333333337</v>
      </c>
      <c r="D20" s="117" t="s">
        <v>55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3"/>
        <v>0.375</v>
      </c>
      <c r="L20" s="22" t="s">
        <v>57</v>
      </c>
      <c r="M20" s="23"/>
      <c r="N20" s="23"/>
      <c r="O20" s="27">
        <v>0.41666666666666669</v>
      </c>
      <c r="P20" s="28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57</v>
      </c>
      <c r="B21" s="26">
        <f t="shared" si="1"/>
        <v>0.3125</v>
      </c>
      <c r="C21" s="27">
        <f t="shared" si="2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3"/>
        <v>0.39583333333333331</v>
      </c>
      <c r="L21" s="22" t="s">
        <v>58</v>
      </c>
      <c r="M21" s="23"/>
      <c r="N21" s="23"/>
      <c r="O21" s="27">
        <v>0.4375</v>
      </c>
      <c r="P21" s="28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58</v>
      </c>
      <c r="B22" s="20">
        <f t="shared" si="1"/>
        <v>0.33333333333333331</v>
      </c>
      <c r="C22" s="21">
        <f t="shared" si="2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3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61</v>
      </c>
      <c r="B23" s="20">
        <f t="shared" si="1"/>
        <v>0.35416666666666669</v>
      </c>
      <c r="C23" s="21">
        <f t="shared" si="2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3"/>
        <v>0.4375</v>
      </c>
      <c r="L23" s="22" t="s">
        <v>65</v>
      </c>
      <c r="M23" s="23"/>
      <c r="N23" s="23"/>
      <c r="O23" s="21">
        <v>0.47916666666666669</v>
      </c>
      <c r="P23" s="25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65</v>
      </c>
      <c r="B24" s="26">
        <f t="shared" si="1"/>
        <v>0.375</v>
      </c>
      <c r="C24" s="27">
        <f t="shared" si="2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3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68</v>
      </c>
      <c r="B25" s="26">
        <f t="shared" si="1"/>
        <v>0.39583333333333337</v>
      </c>
      <c r="C25" s="27">
        <f t="shared" si="2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3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75</v>
      </c>
      <c r="B26" s="20">
        <f t="shared" si="1"/>
        <v>0.41666666666666663</v>
      </c>
      <c r="C26" s="21">
        <f t="shared" si="2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55</v>
      </c>
      <c r="K26" s="21">
        <f t="shared" si="3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77</v>
      </c>
      <c r="B27" s="20">
        <f t="shared" si="1"/>
        <v>0.4375</v>
      </c>
      <c r="C27" s="21">
        <f t="shared" si="2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3"/>
        <v>0.52083333333333337</v>
      </c>
      <c r="L27" s="22" t="s">
        <v>79</v>
      </c>
      <c r="M27" s="23"/>
      <c r="N27" s="23"/>
      <c r="O27" s="21">
        <v>0.5625</v>
      </c>
      <c r="P27" s="25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79</v>
      </c>
      <c r="B28" s="26">
        <f t="shared" si="1"/>
        <v>0.45833333333333337</v>
      </c>
      <c r="C28" s="27">
        <f t="shared" si="2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55</v>
      </c>
      <c r="H28" s="164" t="s">
        <v>158</v>
      </c>
      <c r="I28" s="85" t="s">
        <v>50</v>
      </c>
      <c r="J28" s="153" t="s">
        <v>60</v>
      </c>
      <c r="K28" s="27">
        <f t="shared" si="3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80</v>
      </c>
      <c r="B29" s="26">
        <f t="shared" si="1"/>
        <v>0.47916666666666663</v>
      </c>
      <c r="C29" s="27">
        <f t="shared" si="2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3"/>
        <v>0.5625</v>
      </c>
      <c r="L29" s="22" t="s">
        <v>83</v>
      </c>
      <c r="M29" s="23"/>
      <c r="N29" s="23"/>
      <c r="O29" s="27">
        <v>0.60416666666666663</v>
      </c>
      <c r="P29" s="28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83</v>
      </c>
      <c r="B30" s="20">
        <f t="shared" si="1"/>
        <v>0.5</v>
      </c>
      <c r="C30" s="21">
        <f t="shared" si="2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3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89</v>
      </c>
      <c r="B31" s="20">
        <f t="shared" si="1"/>
        <v>0.52083333333333337</v>
      </c>
      <c r="C31" s="21">
        <f t="shared" si="2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3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95</v>
      </c>
      <c r="B32" s="26">
        <f t="shared" si="1"/>
        <v>0.54166666666666663</v>
      </c>
      <c r="C32" s="27">
        <f t="shared" si="2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3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97</v>
      </c>
      <c r="B33" s="26">
        <f t="shared" si="1"/>
        <v>0.5625</v>
      </c>
      <c r="C33" s="27">
        <f t="shared" si="2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3"/>
        <v>0.64583333333333337</v>
      </c>
      <c r="L33" s="22" t="s">
        <v>98</v>
      </c>
      <c r="M33" s="23"/>
      <c r="N33" s="23"/>
      <c r="O33" s="27">
        <v>0.6875</v>
      </c>
      <c r="P33" s="28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98</v>
      </c>
      <c r="B34" s="20">
        <f t="shared" si="1"/>
        <v>0.58333333333333337</v>
      </c>
      <c r="C34" s="21">
        <f t="shared" si="2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3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101</v>
      </c>
      <c r="B35" s="20">
        <f t="shared" si="1"/>
        <v>0.60416666666666663</v>
      </c>
      <c r="C35" s="21">
        <f t="shared" si="2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3"/>
        <v>0.6875</v>
      </c>
      <c r="L35" s="22" t="s">
        <v>103</v>
      </c>
      <c r="M35" s="23"/>
      <c r="N35" s="23"/>
      <c r="O35" s="21">
        <v>0.72916666666666663</v>
      </c>
      <c r="P35" s="25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103</v>
      </c>
      <c r="B36" s="26">
        <f t="shared" si="1"/>
        <v>0.625</v>
      </c>
      <c r="C36" s="27">
        <f t="shared" si="2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55</v>
      </c>
      <c r="I36" s="41" t="s">
        <v>37</v>
      </c>
      <c r="J36" s="29" t="s">
        <v>51</v>
      </c>
      <c r="K36" s="27">
        <f t="shared" si="3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106</v>
      </c>
      <c r="B37" s="26">
        <f t="shared" si="1"/>
        <v>0.64583333333333337</v>
      </c>
      <c r="C37" s="27">
        <f t="shared" si="2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3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4"/>
        <v>0.97916666666666674</v>
      </c>
      <c r="Q37" s="8"/>
      <c r="R37" s="8"/>
      <c r="S37" s="8"/>
      <c r="T37" s="8"/>
    </row>
    <row r="38" spans="1:25" ht="24.9" customHeight="1" x14ac:dyDescent="0.3">
      <c r="A38" s="19" t="s">
        <v>109</v>
      </c>
      <c r="B38" s="20">
        <f t="shared" si="1"/>
        <v>0.66666666666666663</v>
      </c>
      <c r="C38" s="21">
        <f t="shared" si="2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3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4"/>
        <v>1</v>
      </c>
      <c r="Q38" s="46" t="s">
        <v>114</v>
      </c>
      <c r="R38" s="8"/>
      <c r="S38" s="8"/>
      <c r="T38" s="8"/>
    </row>
    <row r="39" spans="1:25" ht="24.9" customHeight="1" x14ac:dyDescent="0.3">
      <c r="A39" s="19" t="s">
        <v>112</v>
      </c>
      <c r="B39" s="20">
        <f t="shared" si="1"/>
        <v>0.6875</v>
      </c>
      <c r="C39" s="21">
        <f t="shared" si="2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3"/>
        <v>0.77083333333333337</v>
      </c>
      <c r="L39" s="22" t="s">
        <v>115</v>
      </c>
      <c r="M39" s="23"/>
      <c r="N39" s="45"/>
      <c r="O39" s="21">
        <v>0.8125</v>
      </c>
      <c r="P39" s="25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115</v>
      </c>
      <c r="B40" s="26">
        <f t="shared" si="1"/>
        <v>0.70833333333333337</v>
      </c>
      <c r="C40" s="27">
        <f t="shared" si="2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3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119</v>
      </c>
      <c r="B41" s="26">
        <f t="shared" si="1"/>
        <v>0.72916666666666663</v>
      </c>
      <c r="C41" s="27">
        <f t="shared" si="2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3"/>
        <v>0.8125</v>
      </c>
      <c r="L41" s="22" t="s">
        <v>122</v>
      </c>
      <c r="M41" s="23"/>
      <c r="N41" s="45"/>
      <c r="O41" s="27">
        <v>0.85416666666666663</v>
      </c>
      <c r="P41" s="28">
        <f t="shared" si="4"/>
        <v>1.0625</v>
      </c>
      <c r="R41" s="8"/>
      <c r="S41" s="8"/>
      <c r="T41" s="8"/>
    </row>
    <row r="42" spans="1:25" ht="24.9" customHeight="1" x14ac:dyDescent="0.3">
      <c r="A42" s="19" t="s">
        <v>122</v>
      </c>
      <c r="B42" s="20">
        <f t="shared" si="1"/>
        <v>0.75</v>
      </c>
      <c r="C42" s="21">
        <f t="shared" si="2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3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123</v>
      </c>
      <c r="B43" s="20">
        <f t="shared" si="1"/>
        <v>0.77083333333333337</v>
      </c>
      <c r="C43" s="21">
        <f t="shared" si="2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3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127</v>
      </c>
      <c r="B44" s="26">
        <f t="shared" si="1"/>
        <v>0.79166666666666663</v>
      </c>
      <c r="C44" s="27">
        <f t="shared" si="2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3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128</v>
      </c>
      <c r="B45" s="26">
        <f t="shared" si="1"/>
        <v>0.8125</v>
      </c>
      <c r="C45" s="27">
        <f t="shared" si="2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3"/>
        <v>0.89583333333333337</v>
      </c>
      <c r="L45" s="22" t="s">
        <v>130</v>
      </c>
      <c r="M45" s="23"/>
      <c r="N45" s="45"/>
      <c r="O45" s="26">
        <v>0.9375</v>
      </c>
      <c r="P45" s="28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130</v>
      </c>
      <c r="B46" s="20">
        <f t="shared" si="1"/>
        <v>0.83333333333333337</v>
      </c>
      <c r="C46" s="21">
        <f t="shared" si="2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3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131</v>
      </c>
      <c r="B47" s="20">
        <f t="shared" si="1"/>
        <v>0.85416666666666663</v>
      </c>
      <c r="C47" s="21">
        <f t="shared" si="2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3"/>
        <v>0.9375</v>
      </c>
      <c r="L47" s="22" t="s">
        <v>133</v>
      </c>
      <c r="M47" s="23"/>
      <c r="N47" s="45"/>
      <c r="O47" s="20">
        <v>0.97916666666666663</v>
      </c>
      <c r="P47" s="25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133</v>
      </c>
      <c r="B48" s="26">
        <f t="shared" si="1"/>
        <v>0.875</v>
      </c>
      <c r="C48" s="27">
        <f t="shared" si="2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3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4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4.9" customHeight="1" x14ac:dyDescent="0.3">
      <c r="A49" s="19" t="s">
        <v>135</v>
      </c>
      <c r="B49" s="26">
        <f t="shared" si="1"/>
        <v>0.89583333333333326</v>
      </c>
      <c r="C49" s="27">
        <f t="shared" si="2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3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4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4.9" customHeight="1" x14ac:dyDescent="0.3">
      <c r="A50" s="19" t="s">
        <v>137</v>
      </c>
      <c r="B50" s="20">
        <f t="shared" si="1"/>
        <v>0.91666666666666674</v>
      </c>
      <c r="C50" s="21">
        <f t="shared" si="2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160</v>
      </c>
      <c r="I50" s="176" t="s">
        <v>23</v>
      </c>
      <c r="J50" s="133"/>
      <c r="K50" s="21">
        <f t="shared" si="3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4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4.9" customHeight="1" x14ac:dyDescent="0.3">
      <c r="A51" s="19" t="s">
        <v>138</v>
      </c>
      <c r="B51" s="20">
        <f t="shared" si="1"/>
        <v>0.9375</v>
      </c>
      <c r="C51" s="21">
        <f t="shared" si="2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3"/>
        <v>1.0208333333333333</v>
      </c>
      <c r="L51" s="22" t="s">
        <v>139</v>
      </c>
      <c r="M51" s="23"/>
      <c r="N51" s="45"/>
      <c r="O51" s="20">
        <v>1.0625</v>
      </c>
      <c r="P51" s="25">
        <f t="shared" si="4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4.9" customHeight="1" x14ac:dyDescent="0.3">
      <c r="A52" s="19" t="s">
        <v>139</v>
      </c>
      <c r="B52" s="26">
        <f t="shared" si="1"/>
        <v>0.95833333333333326</v>
      </c>
      <c r="C52" s="27">
        <f t="shared" si="2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3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4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4.9" customHeight="1" x14ac:dyDescent="0.3">
      <c r="A53" s="19" t="s">
        <v>141</v>
      </c>
      <c r="B53" s="26">
        <f t="shared" si="1"/>
        <v>0.97916666666666674</v>
      </c>
      <c r="C53" s="27">
        <f t="shared" si="2"/>
        <v>1.0208333333333335</v>
      </c>
      <c r="D53" s="86" t="s">
        <v>73</v>
      </c>
      <c r="E53" s="87" t="str">
        <f>G10</f>
        <v>Inside the Bible</v>
      </c>
      <c r="F53" s="87" t="str">
        <f>F10</f>
        <v>Beyond the Search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3"/>
        <v>1.0625</v>
      </c>
      <c r="L53" s="22" t="s">
        <v>142</v>
      </c>
      <c r="M53" s="45"/>
      <c r="N53" s="45"/>
      <c r="O53" s="26">
        <v>1.1041666666666667</v>
      </c>
      <c r="P53" s="28">
        <f t="shared" si="4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H55" s="64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61"/>
      <c r="E83" s="61"/>
      <c r="F83" s="62"/>
      <c r="H83" s="61"/>
      <c r="I83" s="61"/>
      <c r="J83" s="61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0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FE3A-7170-48EA-84D2-B8FC0981D417}">
  <sheetPr>
    <pageSetUpPr fitToPage="1"/>
  </sheetPr>
  <dimension ref="A1:Y91"/>
  <sheetViews>
    <sheetView topLeftCell="B1" zoomScale="68" zoomScaleNormal="68" zoomScalePageLayoutView="75" workbookViewId="0">
      <pane ySplit="5" topLeftCell="A32" activePane="bottomLeft" state="frozen"/>
      <selection activeCell="H52" sqref="H52"/>
      <selection pane="bottomLeft" activeCell="D4" sqref="D4:J4"/>
    </sheetView>
  </sheetViews>
  <sheetFormatPr defaultColWidth="10.109375" defaultRowHeight="17.399999999999999" x14ac:dyDescent="0.3"/>
  <cols>
    <col min="1" max="1" width="10.44140625" style="66" hidden="1" customWidth="1"/>
    <col min="2" max="3" width="14.44140625" style="3" customWidth="1"/>
    <col min="4" max="5" width="34" style="61" customWidth="1"/>
    <col min="6" max="6" width="34" style="62" customWidth="1"/>
    <col min="7" max="7" width="34" style="63" customWidth="1"/>
    <col min="8" max="8" width="34.33203125" style="61" customWidth="1"/>
    <col min="9" max="10" width="34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67" bestFit="1" customWidth="1"/>
    <col min="19" max="19" width="16.6640625" style="67" customWidth="1"/>
    <col min="20" max="20" width="41" style="68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22" t="s">
        <v>164</v>
      </c>
      <c r="E4" s="194"/>
      <c r="F4" s="194"/>
      <c r="G4" s="194"/>
      <c r="H4" s="194"/>
      <c r="I4" s="194"/>
      <c r="J4" s="19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>
        <v>44976</v>
      </c>
      <c r="E5" s="14">
        <f t="shared" ref="E5:J5" si="0">D5+1</f>
        <v>44977</v>
      </c>
      <c r="F5" s="14">
        <f t="shared" si="0"/>
        <v>44978</v>
      </c>
      <c r="G5" s="14">
        <f t="shared" si="0"/>
        <v>44979</v>
      </c>
      <c r="H5" s="14">
        <f t="shared" si="0"/>
        <v>44980</v>
      </c>
      <c r="I5" s="14">
        <f t="shared" si="0"/>
        <v>44981</v>
      </c>
      <c r="J5" s="15">
        <f t="shared" si="0"/>
        <v>44982</v>
      </c>
      <c r="K5" s="12" t="s">
        <v>6</v>
      </c>
      <c r="L5" s="16" t="s">
        <v>3</v>
      </c>
      <c r="M5" s="17"/>
      <c r="N5" s="17"/>
      <c r="O5" s="12" t="s">
        <v>7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8</v>
      </c>
      <c r="B6" s="20">
        <f t="shared" ref="B6:B53" si="1">O6- (3/24)</f>
        <v>0</v>
      </c>
      <c r="C6" s="21">
        <f t="shared" ref="C6:C53" si="2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3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11</v>
      </c>
      <c r="B7" s="20">
        <f t="shared" si="1"/>
        <v>2.0833333333333343E-2</v>
      </c>
      <c r="C7" s="21">
        <f t="shared" si="2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3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13</v>
      </c>
      <c r="B8" s="26">
        <f t="shared" si="1"/>
        <v>4.1666666666666657E-2</v>
      </c>
      <c r="C8" s="27">
        <f t="shared" si="2"/>
        <v>8.3333333333333329E-2</v>
      </c>
      <c r="D8" s="131" t="s">
        <v>14</v>
      </c>
      <c r="E8" s="134" t="s">
        <v>162</v>
      </c>
      <c r="F8" s="135"/>
      <c r="G8" s="135"/>
      <c r="H8" s="135"/>
      <c r="I8" s="136"/>
      <c r="J8" s="140" t="s">
        <v>15</v>
      </c>
      <c r="K8" s="27">
        <f t="shared" si="3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16</v>
      </c>
      <c r="B9" s="26">
        <f t="shared" si="1"/>
        <v>6.25E-2</v>
      </c>
      <c r="C9" s="27">
        <f t="shared" si="2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3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17</v>
      </c>
      <c r="B10" s="20">
        <f t="shared" si="1"/>
        <v>8.3333333333333343E-2</v>
      </c>
      <c r="C10" s="21">
        <f t="shared" si="2"/>
        <v>0.125</v>
      </c>
      <c r="D10" s="133"/>
      <c r="E10" s="75" t="s">
        <v>152</v>
      </c>
      <c r="F10" s="59" t="s">
        <v>153</v>
      </c>
      <c r="G10" s="30" t="s">
        <v>154</v>
      </c>
      <c r="H10" s="97" t="s">
        <v>155</v>
      </c>
      <c r="I10" s="76" t="s">
        <v>156</v>
      </c>
      <c r="J10" s="30" t="s">
        <v>18</v>
      </c>
      <c r="K10" s="21">
        <f t="shared" si="3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19</v>
      </c>
      <c r="B11" s="20">
        <f t="shared" si="1"/>
        <v>0.10416666666666666</v>
      </c>
      <c r="C11" s="21">
        <f t="shared" si="2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3"/>
        <v>0.1875</v>
      </c>
      <c r="L11" s="22" t="s">
        <v>19</v>
      </c>
      <c r="M11" s="23"/>
      <c r="N11" s="23"/>
      <c r="O11" s="21">
        <v>0.22916666666666666</v>
      </c>
      <c r="P11" s="25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21</v>
      </c>
      <c r="B12" s="26">
        <f t="shared" si="1"/>
        <v>0.125</v>
      </c>
      <c r="C12" s="27">
        <f t="shared" si="2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3"/>
        <v>0.20833333333333334</v>
      </c>
      <c r="L12" s="22" t="s">
        <v>21</v>
      </c>
      <c r="M12" s="23"/>
      <c r="N12" s="23"/>
      <c r="O12" s="27">
        <v>0.25</v>
      </c>
      <c r="P12" s="28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24</v>
      </c>
      <c r="B13" s="26">
        <f t="shared" si="1"/>
        <v>0.14583333333333331</v>
      </c>
      <c r="C13" s="27">
        <f t="shared" si="2"/>
        <v>0.1875</v>
      </c>
      <c r="D13" s="147"/>
      <c r="E13" s="148"/>
      <c r="F13" s="148"/>
      <c r="G13" s="148"/>
      <c r="H13" s="148"/>
      <c r="I13" s="149"/>
      <c r="J13" s="119"/>
      <c r="K13" s="27">
        <f t="shared" si="3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26</v>
      </c>
      <c r="B14" s="20">
        <f t="shared" si="1"/>
        <v>0.16666666666666669</v>
      </c>
      <c r="C14" s="21">
        <f t="shared" si="2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3"/>
        <v>0.25</v>
      </c>
      <c r="L14" s="22" t="s">
        <v>26</v>
      </c>
      <c r="M14" s="23"/>
      <c r="N14" s="23"/>
      <c r="O14" s="21">
        <v>0.29166666666666669</v>
      </c>
      <c r="P14" s="25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30</v>
      </c>
      <c r="B15" s="20">
        <f t="shared" si="1"/>
        <v>0.1875</v>
      </c>
      <c r="C15" s="21">
        <f t="shared" si="2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3"/>
        <v>0.27083333333333331</v>
      </c>
      <c r="L15" s="22" t="s">
        <v>30</v>
      </c>
      <c r="M15" s="23"/>
      <c r="N15" s="23"/>
      <c r="O15" s="21">
        <v>0.3125</v>
      </c>
      <c r="P15" s="25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6">
        <f t="shared" si="1"/>
        <v>0.20833333333333331</v>
      </c>
      <c r="C16" s="27">
        <f t="shared" si="2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3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41</v>
      </c>
      <c r="B17" s="26">
        <f t="shared" si="1"/>
        <v>0.22916666666666669</v>
      </c>
      <c r="C17" s="27">
        <f t="shared" si="2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3"/>
        <v>0.3125</v>
      </c>
      <c r="L17" s="22" t="s">
        <v>45</v>
      </c>
      <c r="M17" s="23"/>
      <c r="N17" s="23"/>
      <c r="O17" s="27">
        <v>0.35416666666666669</v>
      </c>
      <c r="P17" s="28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45</v>
      </c>
      <c r="B18" s="20">
        <f t="shared" si="1"/>
        <v>0.25</v>
      </c>
      <c r="C18" s="21">
        <f t="shared" si="2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3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48</v>
      </c>
      <c r="B19" s="20">
        <f t="shared" si="1"/>
        <v>0.27083333333333331</v>
      </c>
      <c r="C19" s="21">
        <f t="shared" si="2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3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54</v>
      </c>
      <c r="B20" s="26">
        <f t="shared" si="1"/>
        <v>0.29166666666666669</v>
      </c>
      <c r="C20" s="27">
        <f t="shared" si="2"/>
        <v>0.33333333333333337</v>
      </c>
      <c r="D20" s="117" t="s">
        <v>55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3"/>
        <v>0.375</v>
      </c>
      <c r="L20" s="22" t="s">
        <v>57</v>
      </c>
      <c r="M20" s="23"/>
      <c r="N20" s="23"/>
      <c r="O20" s="27">
        <v>0.41666666666666669</v>
      </c>
      <c r="P20" s="28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57</v>
      </c>
      <c r="B21" s="26">
        <f t="shared" si="1"/>
        <v>0.3125</v>
      </c>
      <c r="C21" s="27">
        <f t="shared" si="2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3"/>
        <v>0.39583333333333331</v>
      </c>
      <c r="L21" s="22" t="s">
        <v>58</v>
      </c>
      <c r="M21" s="23"/>
      <c r="N21" s="23"/>
      <c r="O21" s="27">
        <v>0.4375</v>
      </c>
      <c r="P21" s="28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58</v>
      </c>
      <c r="B22" s="20">
        <f t="shared" si="1"/>
        <v>0.33333333333333331</v>
      </c>
      <c r="C22" s="21">
        <f t="shared" si="2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3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61</v>
      </c>
      <c r="B23" s="20">
        <f t="shared" si="1"/>
        <v>0.35416666666666669</v>
      </c>
      <c r="C23" s="21">
        <f t="shared" si="2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3"/>
        <v>0.4375</v>
      </c>
      <c r="L23" s="22" t="s">
        <v>65</v>
      </c>
      <c r="M23" s="23"/>
      <c r="N23" s="23"/>
      <c r="O23" s="21">
        <v>0.47916666666666669</v>
      </c>
      <c r="P23" s="25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65</v>
      </c>
      <c r="B24" s="26">
        <f t="shared" si="1"/>
        <v>0.375</v>
      </c>
      <c r="C24" s="27">
        <f t="shared" si="2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3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68</v>
      </c>
      <c r="B25" s="26">
        <f t="shared" si="1"/>
        <v>0.39583333333333337</v>
      </c>
      <c r="C25" s="27">
        <f t="shared" si="2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3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75</v>
      </c>
      <c r="B26" s="20">
        <f t="shared" si="1"/>
        <v>0.41666666666666663</v>
      </c>
      <c r="C26" s="21">
        <f t="shared" si="2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55</v>
      </c>
      <c r="K26" s="21">
        <f t="shared" si="3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77</v>
      </c>
      <c r="B27" s="20">
        <f t="shared" si="1"/>
        <v>0.4375</v>
      </c>
      <c r="C27" s="21">
        <f t="shared" si="2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3"/>
        <v>0.52083333333333337</v>
      </c>
      <c r="L27" s="22" t="s">
        <v>79</v>
      </c>
      <c r="M27" s="23"/>
      <c r="N27" s="23"/>
      <c r="O27" s="21">
        <v>0.5625</v>
      </c>
      <c r="P27" s="25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79</v>
      </c>
      <c r="B28" s="26">
        <f t="shared" si="1"/>
        <v>0.45833333333333337</v>
      </c>
      <c r="C28" s="27">
        <f t="shared" si="2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55</v>
      </c>
      <c r="H28" s="164" t="s">
        <v>158</v>
      </c>
      <c r="I28" s="85" t="s">
        <v>50</v>
      </c>
      <c r="J28" s="153" t="s">
        <v>60</v>
      </c>
      <c r="K28" s="27">
        <f t="shared" si="3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80</v>
      </c>
      <c r="B29" s="26">
        <f t="shared" si="1"/>
        <v>0.47916666666666663</v>
      </c>
      <c r="C29" s="27">
        <f t="shared" si="2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3"/>
        <v>0.5625</v>
      </c>
      <c r="L29" s="22" t="s">
        <v>83</v>
      </c>
      <c r="M29" s="23"/>
      <c r="N29" s="23"/>
      <c r="O29" s="27">
        <v>0.60416666666666663</v>
      </c>
      <c r="P29" s="28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83</v>
      </c>
      <c r="B30" s="20">
        <f t="shared" si="1"/>
        <v>0.5</v>
      </c>
      <c r="C30" s="21">
        <f t="shared" si="2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3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89</v>
      </c>
      <c r="B31" s="20">
        <f t="shared" si="1"/>
        <v>0.52083333333333337</v>
      </c>
      <c r="C31" s="21">
        <f t="shared" si="2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3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95</v>
      </c>
      <c r="B32" s="26">
        <f t="shared" si="1"/>
        <v>0.54166666666666663</v>
      </c>
      <c r="C32" s="27">
        <f t="shared" si="2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3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97</v>
      </c>
      <c r="B33" s="26">
        <f t="shared" si="1"/>
        <v>0.5625</v>
      </c>
      <c r="C33" s="27">
        <f t="shared" si="2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3"/>
        <v>0.64583333333333337</v>
      </c>
      <c r="L33" s="22" t="s">
        <v>98</v>
      </c>
      <c r="M33" s="23"/>
      <c r="N33" s="23"/>
      <c r="O33" s="27">
        <v>0.6875</v>
      </c>
      <c r="P33" s="28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98</v>
      </c>
      <c r="B34" s="20">
        <f t="shared" si="1"/>
        <v>0.58333333333333337</v>
      </c>
      <c r="C34" s="21">
        <f t="shared" si="2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3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101</v>
      </c>
      <c r="B35" s="20">
        <f t="shared" si="1"/>
        <v>0.60416666666666663</v>
      </c>
      <c r="C35" s="21">
        <f t="shared" si="2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3"/>
        <v>0.6875</v>
      </c>
      <c r="L35" s="22" t="s">
        <v>103</v>
      </c>
      <c r="M35" s="23"/>
      <c r="N35" s="23"/>
      <c r="O35" s="21">
        <v>0.72916666666666663</v>
      </c>
      <c r="P35" s="25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103</v>
      </c>
      <c r="B36" s="26">
        <f t="shared" si="1"/>
        <v>0.625</v>
      </c>
      <c r="C36" s="27">
        <f t="shared" si="2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55</v>
      </c>
      <c r="I36" s="41" t="s">
        <v>37</v>
      </c>
      <c r="J36" s="29" t="s">
        <v>51</v>
      </c>
      <c r="K36" s="27">
        <f t="shared" si="3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106</v>
      </c>
      <c r="B37" s="26">
        <f t="shared" si="1"/>
        <v>0.64583333333333337</v>
      </c>
      <c r="C37" s="27">
        <f t="shared" si="2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3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4"/>
        <v>0.97916666666666674</v>
      </c>
      <c r="Q37" s="8"/>
      <c r="R37" s="8"/>
      <c r="S37" s="8"/>
      <c r="T37" s="8"/>
    </row>
    <row r="38" spans="1:25" ht="24.9" customHeight="1" x14ac:dyDescent="0.3">
      <c r="A38" s="19" t="s">
        <v>109</v>
      </c>
      <c r="B38" s="20">
        <f t="shared" si="1"/>
        <v>0.66666666666666663</v>
      </c>
      <c r="C38" s="21">
        <f t="shared" si="2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3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4"/>
        <v>1</v>
      </c>
      <c r="Q38" s="46" t="s">
        <v>114</v>
      </c>
      <c r="R38" s="8"/>
      <c r="S38" s="8"/>
      <c r="T38" s="8"/>
    </row>
    <row r="39" spans="1:25" ht="24.9" customHeight="1" x14ac:dyDescent="0.3">
      <c r="A39" s="19" t="s">
        <v>112</v>
      </c>
      <c r="B39" s="20">
        <f t="shared" si="1"/>
        <v>0.6875</v>
      </c>
      <c r="C39" s="21">
        <f t="shared" si="2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3"/>
        <v>0.77083333333333337</v>
      </c>
      <c r="L39" s="22" t="s">
        <v>115</v>
      </c>
      <c r="M39" s="23"/>
      <c r="N39" s="45"/>
      <c r="O39" s="21">
        <v>0.8125</v>
      </c>
      <c r="P39" s="25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115</v>
      </c>
      <c r="B40" s="26">
        <f t="shared" si="1"/>
        <v>0.70833333333333337</v>
      </c>
      <c r="C40" s="27">
        <f t="shared" si="2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3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119</v>
      </c>
      <c r="B41" s="26">
        <f t="shared" si="1"/>
        <v>0.72916666666666663</v>
      </c>
      <c r="C41" s="27">
        <f t="shared" si="2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3"/>
        <v>0.8125</v>
      </c>
      <c r="L41" s="22" t="s">
        <v>122</v>
      </c>
      <c r="M41" s="23"/>
      <c r="N41" s="45"/>
      <c r="O41" s="27">
        <v>0.85416666666666663</v>
      </c>
      <c r="P41" s="28">
        <f t="shared" si="4"/>
        <v>1.0625</v>
      </c>
      <c r="R41" s="8"/>
      <c r="S41" s="8"/>
      <c r="T41" s="8"/>
    </row>
    <row r="42" spans="1:25" ht="24.9" customHeight="1" x14ac:dyDescent="0.3">
      <c r="A42" s="19" t="s">
        <v>122</v>
      </c>
      <c r="B42" s="20">
        <f t="shared" si="1"/>
        <v>0.75</v>
      </c>
      <c r="C42" s="21">
        <f t="shared" si="2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3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123</v>
      </c>
      <c r="B43" s="20">
        <f t="shared" si="1"/>
        <v>0.77083333333333337</v>
      </c>
      <c r="C43" s="21">
        <f t="shared" si="2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3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127</v>
      </c>
      <c r="B44" s="26">
        <f t="shared" si="1"/>
        <v>0.79166666666666663</v>
      </c>
      <c r="C44" s="27">
        <f t="shared" si="2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3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128</v>
      </c>
      <c r="B45" s="26">
        <f t="shared" si="1"/>
        <v>0.8125</v>
      </c>
      <c r="C45" s="27">
        <f t="shared" si="2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3"/>
        <v>0.89583333333333337</v>
      </c>
      <c r="L45" s="22" t="s">
        <v>130</v>
      </c>
      <c r="M45" s="23"/>
      <c r="N45" s="45"/>
      <c r="O45" s="26">
        <v>0.9375</v>
      </c>
      <c r="P45" s="28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130</v>
      </c>
      <c r="B46" s="20">
        <f t="shared" si="1"/>
        <v>0.83333333333333337</v>
      </c>
      <c r="C46" s="21">
        <f t="shared" si="2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3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131</v>
      </c>
      <c r="B47" s="20">
        <f t="shared" si="1"/>
        <v>0.85416666666666663</v>
      </c>
      <c r="C47" s="21">
        <f t="shared" si="2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3"/>
        <v>0.9375</v>
      </c>
      <c r="L47" s="22" t="s">
        <v>133</v>
      </c>
      <c r="M47" s="23"/>
      <c r="N47" s="45"/>
      <c r="O47" s="20">
        <v>0.97916666666666663</v>
      </c>
      <c r="P47" s="25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133</v>
      </c>
      <c r="B48" s="26">
        <f t="shared" si="1"/>
        <v>0.875</v>
      </c>
      <c r="C48" s="27">
        <f t="shared" si="2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3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4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4.9" customHeight="1" x14ac:dyDescent="0.3">
      <c r="A49" s="19" t="s">
        <v>135</v>
      </c>
      <c r="B49" s="26">
        <f t="shared" si="1"/>
        <v>0.89583333333333326</v>
      </c>
      <c r="C49" s="27">
        <f t="shared" si="2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3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4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4.9" customHeight="1" x14ac:dyDescent="0.3">
      <c r="A50" s="19" t="s">
        <v>137</v>
      </c>
      <c r="B50" s="20">
        <f t="shared" si="1"/>
        <v>0.91666666666666674</v>
      </c>
      <c r="C50" s="21">
        <f t="shared" si="2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160</v>
      </c>
      <c r="I50" s="176" t="s">
        <v>23</v>
      </c>
      <c r="J50" s="133"/>
      <c r="K50" s="21">
        <f t="shared" si="3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4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4.9" customHeight="1" x14ac:dyDescent="0.3">
      <c r="A51" s="19" t="s">
        <v>138</v>
      </c>
      <c r="B51" s="20">
        <f t="shared" si="1"/>
        <v>0.9375</v>
      </c>
      <c r="C51" s="21">
        <f t="shared" si="2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3"/>
        <v>1.0208333333333333</v>
      </c>
      <c r="L51" s="22" t="s">
        <v>139</v>
      </c>
      <c r="M51" s="23"/>
      <c r="N51" s="45"/>
      <c r="O51" s="20">
        <v>1.0625</v>
      </c>
      <c r="P51" s="25">
        <f t="shared" si="4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4.9" customHeight="1" x14ac:dyDescent="0.3">
      <c r="A52" s="19" t="s">
        <v>139</v>
      </c>
      <c r="B52" s="26">
        <f t="shared" si="1"/>
        <v>0.95833333333333326</v>
      </c>
      <c r="C52" s="27">
        <f t="shared" si="2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3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4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4.9" customHeight="1" x14ac:dyDescent="0.3">
      <c r="A53" s="19" t="s">
        <v>141</v>
      </c>
      <c r="B53" s="26">
        <f t="shared" si="1"/>
        <v>0.97916666666666674</v>
      </c>
      <c r="C53" s="27">
        <f t="shared" si="2"/>
        <v>1.0208333333333335</v>
      </c>
      <c r="D53" s="86" t="s">
        <v>73</v>
      </c>
      <c r="E53" s="87" t="str">
        <f>G10</f>
        <v>Inside the Bible</v>
      </c>
      <c r="F53" s="87" t="str">
        <f>F10</f>
        <v>Beyond the Search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3"/>
        <v>1.0625</v>
      </c>
      <c r="L53" s="22" t="s">
        <v>142</v>
      </c>
      <c r="M53" s="45"/>
      <c r="N53" s="45"/>
      <c r="O53" s="26">
        <v>1.1041666666666667</v>
      </c>
      <c r="P53" s="28">
        <f t="shared" si="4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H55" s="64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61"/>
      <c r="E83" s="61"/>
      <c r="F83" s="62"/>
      <c r="H83" s="61"/>
      <c r="I83" s="61"/>
      <c r="J83" s="61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0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09AB-7F79-4D0B-A9E5-40E74A43015E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H52" sqref="H52"/>
      <selection pane="bottomLeft" activeCell="D12" sqref="D12:I13"/>
    </sheetView>
  </sheetViews>
  <sheetFormatPr defaultColWidth="10.109375" defaultRowHeight="17.399999999999999" x14ac:dyDescent="0.3"/>
  <cols>
    <col min="1" max="1" width="10.44140625" style="66" hidden="1" customWidth="1"/>
    <col min="2" max="3" width="14.44140625" style="3" customWidth="1"/>
    <col min="4" max="5" width="34" style="61" customWidth="1"/>
    <col min="6" max="6" width="34" style="62" customWidth="1"/>
    <col min="7" max="7" width="34" style="63" customWidth="1"/>
    <col min="8" max="8" width="34.33203125" style="61" customWidth="1"/>
    <col min="9" max="10" width="34" style="61" customWidth="1"/>
    <col min="11" max="11" width="14.44140625" style="3" customWidth="1"/>
    <col min="12" max="12" width="10.5546875" style="69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67" bestFit="1" customWidth="1"/>
    <col min="19" max="19" width="16.6640625" style="67" customWidth="1"/>
    <col min="20" max="20" width="41" style="68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21" t="s">
        <v>0</v>
      </c>
      <c r="E1" s="121"/>
      <c r="F1" s="121"/>
      <c r="G1" s="121"/>
      <c r="H1" s="121"/>
      <c r="I1" s="121"/>
      <c r="J1" s="121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21"/>
      <c r="E2" s="121"/>
      <c r="F2" s="121"/>
      <c r="G2" s="121"/>
      <c r="H2" s="121"/>
      <c r="I2" s="121"/>
      <c r="J2" s="121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21"/>
      <c r="E3" s="121"/>
      <c r="F3" s="121"/>
      <c r="G3" s="121"/>
      <c r="H3" s="121"/>
      <c r="I3" s="121"/>
      <c r="J3" s="121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22" t="s">
        <v>165</v>
      </c>
      <c r="E4" s="194"/>
      <c r="F4" s="194"/>
      <c r="G4" s="194"/>
      <c r="H4" s="194"/>
      <c r="I4" s="194"/>
      <c r="J4" s="19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>
        <v>44983</v>
      </c>
      <c r="E5" s="14">
        <f t="shared" ref="E5:J5" si="0">D5+1</f>
        <v>44984</v>
      </c>
      <c r="F5" s="14">
        <f t="shared" si="0"/>
        <v>44985</v>
      </c>
      <c r="G5" s="14">
        <f t="shared" si="0"/>
        <v>44986</v>
      </c>
      <c r="H5" s="14">
        <f t="shared" si="0"/>
        <v>44987</v>
      </c>
      <c r="I5" s="14">
        <f t="shared" si="0"/>
        <v>44988</v>
      </c>
      <c r="J5" s="15">
        <f t="shared" si="0"/>
        <v>44989</v>
      </c>
      <c r="K5" s="12" t="s">
        <v>6</v>
      </c>
      <c r="L5" s="16" t="s">
        <v>3</v>
      </c>
      <c r="M5" s="17"/>
      <c r="N5" s="17"/>
      <c r="O5" s="12" t="s">
        <v>7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8</v>
      </c>
      <c r="B6" s="20">
        <f t="shared" ref="B6:B53" si="1">O6- (3/24)</f>
        <v>0</v>
      </c>
      <c r="C6" s="21">
        <f t="shared" ref="C6:C53" si="2">O6- (2/24)</f>
        <v>4.1666666666666671E-2</v>
      </c>
      <c r="D6" s="125" t="s">
        <v>151</v>
      </c>
      <c r="E6" s="126"/>
      <c r="F6" s="126"/>
      <c r="G6" s="126"/>
      <c r="H6" s="126"/>
      <c r="I6" s="126"/>
      <c r="J6" s="127"/>
      <c r="K6" s="21">
        <f t="shared" ref="K6:K53" si="3">O6- (1/24)</f>
        <v>8.3333333333333343E-2</v>
      </c>
      <c r="L6" s="22" t="s">
        <v>8</v>
      </c>
      <c r="M6" s="23" t="s">
        <v>9</v>
      </c>
      <c r="N6" s="24" t="s">
        <v>10</v>
      </c>
      <c r="O6" s="20">
        <v>0.125</v>
      </c>
      <c r="P6" s="25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11</v>
      </c>
      <c r="B7" s="20">
        <f t="shared" si="1"/>
        <v>2.0833333333333343E-2</v>
      </c>
      <c r="C7" s="21">
        <f t="shared" si="2"/>
        <v>6.2500000000000014E-2</v>
      </c>
      <c r="D7" s="128"/>
      <c r="E7" s="129"/>
      <c r="F7" s="129"/>
      <c r="G7" s="129"/>
      <c r="H7" s="129"/>
      <c r="I7" s="129"/>
      <c r="J7" s="130"/>
      <c r="K7" s="21">
        <f t="shared" si="3"/>
        <v>0.10416666666666669</v>
      </c>
      <c r="L7" s="22" t="s">
        <v>11</v>
      </c>
      <c r="M7" s="23" t="s">
        <v>12</v>
      </c>
      <c r="N7" s="23"/>
      <c r="O7" s="21">
        <v>0.14583333333333334</v>
      </c>
      <c r="P7" s="25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13</v>
      </c>
      <c r="B8" s="26">
        <f t="shared" si="1"/>
        <v>4.1666666666666657E-2</v>
      </c>
      <c r="C8" s="27">
        <f t="shared" si="2"/>
        <v>8.3333333333333329E-2</v>
      </c>
      <c r="D8" s="131" t="s">
        <v>14</v>
      </c>
      <c r="E8" s="134" t="s">
        <v>166</v>
      </c>
      <c r="F8" s="135"/>
      <c r="G8" s="135"/>
      <c r="H8" s="135"/>
      <c r="I8" s="136"/>
      <c r="J8" s="140" t="s">
        <v>15</v>
      </c>
      <c r="K8" s="27">
        <f t="shared" si="3"/>
        <v>0.125</v>
      </c>
      <c r="L8" s="22" t="s">
        <v>13</v>
      </c>
      <c r="M8" s="23"/>
      <c r="N8" s="23"/>
      <c r="O8" s="27">
        <v>0.16666666666666666</v>
      </c>
      <c r="P8" s="28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16</v>
      </c>
      <c r="B9" s="26">
        <f t="shared" si="1"/>
        <v>6.25E-2</v>
      </c>
      <c r="C9" s="27">
        <f t="shared" si="2"/>
        <v>0.10416666666666667</v>
      </c>
      <c r="D9" s="132"/>
      <c r="E9" s="137"/>
      <c r="F9" s="138"/>
      <c r="G9" s="138"/>
      <c r="H9" s="138"/>
      <c r="I9" s="139"/>
      <c r="J9" s="141"/>
      <c r="K9" s="27">
        <f t="shared" si="3"/>
        <v>0.14583333333333334</v>
      </c>
      <c r="L9" s="22" t="s">
        <v>16</v>
      </c>
      <c r="M9" s="23"/>
      <c r="N9" s="23"/>
      <c r="O9" s="27">
        <v>0.1875</v>
      </c>
      <c r="P9" s="28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17</v>
      </c>
      <c r="B10" s="20">
        <f t="shared" si="1"/>
        <v>8.3333333333333343E-2</v>
      </c>
      <c r="C10" s="21">
        <f t="shared" si="2"/>
        <v>0.125</v>
      </c>
      <c r="D10" s="133"/>
      <c r="E10" s="75" t="s">
        <v>152</v>
      </c>
      <c r="F10" s="59" t="s">
        <v>167</v>
      </c>
      <c r="G10" s="30" t="s">
        <v>168</v>
      </c>
      <c r="H10" s="97" t="s">
        <v>155</v>
      </c>
      <c r="I10" s="76" t="s">
        <v>156</v>
      </c>
      <c r="J10" s="30" t="s">
        <v>18</v>
      </c>
      <c r="K10" s="21">
        <f t="shared" si="3"/>
        <v>0.16666666666666669</v>
      </c>
      <c r="L10" s="22" t="s">
        <v>17</v>
      </c>
      <c r="M10" s="23"/>
      <c r="N10" s="23"/>
      <c r="O10" s="21">
        <v>0.20833333333333334</v>
      </c>
      <c r="P10" s="25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19</v>
      </c>
      <c r="B11" s="20">
        <f t="shared" si="1"/>
        <v>0.10416666666666666</v>
      </c>
      <c r="C11" s="21">
        <f t="shared" si="2"/>
        <v>0.14583333333333331</v>
      </c>
      <c r="D11" s="142" t="s">
        <v>20</v>
      </c>
      <c r="E11" s="143"/>
      <c r="F11" s="143"/>
      <c r="G11" s="143"/>
      <c r="H11" s="143"/>
      <c r="I11" s="143"/>
      <c r="J11" s="143"/>
      <c r="K11" s="21">
        <f t="shared" si="3"/>
        <v>0.1875</v>
      </c>
      <c r="L11" s="22" t="s">
        <v>19</v>
      </c>
      <c r="M11" s="23"/>
      <c r="N11" s="23"/>
      <c r="O11" s="21">
        <v>0.22916666666666666</v>
      </c>
      <c r="P11" s="25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21</v>
      </c>
      <c r="B12" s="26">
        <f t="shared" si="1"/>
        <v>0.125</v>
      </c>
      <c r="C12" s="27">
        <f t="shared" si="2"/>
        <v>0.16666666666666669</v>
      </c>
      <c r="D12" s="144" t="s">
        <v>22</v>
      </c>
      <c r="E12" s="145"/>
      <c r="F12" s="145"/>
      <c r="G12" s="145"/>
      <c r="H12" s="145"/>
      <c r="I12" s="146"/>
      <c r="J12" s="120" t="s">
        <v>23</v>
      </c>
      <c r="K12" s="27">
        <f t="shared" si="3"/>
        <v>0.20833333333333334</v>
      </c>
      <c r="L12" s="22" t="s">
        <v>21</v>
      </c>
      <c r="M12" s="23"/>
      <c r="N12" s="23"/>
      <c r="O12" s="27">
        <v>0.25</v>
      </c>
      <c r="P12" s="28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24</v>
      </c>
      <c r="B13" s="26">
        <f t="shared" si="1"/>
        <v>0.14583333333333331</v>
      </c>
      <c r="C13" s="27">
        <f t="shared" si="2"/>
        <v>0.1875</v>
      </c>
      <c r="D13" s="147"/>
      <c r="E13" s="148"/>
      <c r="F13" s="148"/>
      <c r="G13" s="148"/>
      <c r="H13" s="148"/>
      <c r="I13" s="149"/>
      <c r="J13" s="119"/>
      <c r="K13" s="27">
        <f t="shared" si="3"/>
        <v>0.22916666666666666</v>
      </c>
      <c r="L13" s="22" t="s">
        <v>24</v>
      </c>
      <c r="M13" s="23" t="s">
        <v>25</v>
      </c>
      <c r="N13" s="23"/>
      <c r="O13" s="27">
        <v>0.27083333333333331</v>
      </c>
      <c r="P13" s="28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26</v>
      </c>
      <c r="B14" s="20">
        <f t="shared" si="1"/>
        <v>0.16666666666666669</v>
      </c>
      <c r="C14" s="21">
        <f t="shared" si="2"/>
        <v>0.20833333333333337</v>
      </c>
      <c r="D14" s="39" t="s">
        <v>27</v>
      </c>
      <c r="E14" s="142" t="s">
        <v>28</v>
      </c>
      <c r="F14" s="150"/>
      <c r="G14" s="150"/>
      <c r="H14" s="150"/>
      <c r="I14" s="150"/>
      <c r="J14" s="30" t="s">
        <v>29</v>
      </c>
      <c r="K14" s="21">
        <f t="shared" si="3"/>
        <v>0.25</v>
      </c>
      <c r="L14" s="22" t="s">
        <v>26</v>
      </c>
      <c r="M14" s="23"/>
      <c r="N14" s="23"/>
      <c r="O14" s="21">
        <v>0.29166666666666669</v>
      </c>
      <c r="P14" s="25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30</v>
      </c>
      <c r="B15" s="20">
        <f t="shared" si="1"/>
        <v>0.1875</v>
      </c>
      <c r="C15" s="21">
        <f t="shared" si="2"/>
        <v>0.22916666666666669</v>
      </c>
      <c r="D15" s="39" t="s">
        <v>31</v>
      </c>
      <c r="E15" s="31" t="s">
        <v>32</v>
      </c>
      <c r="F15" s="31" t="s">
        <v>33</v>
      </c>
      <c r="G15" s="31" t="s">
        <v>33</v>
      </c>
      <c r="H15" s="31" t="s">
        <v>33</v>
      </c>
      <c r="I15" s="31" t="s">
        <v>33</v>
      </c>
      <c r="J15" s="32" t="s">
        <v>34</v>
      </c>
      <c r="K15" s="21">
        <f t="shared" si="3"/>
        <v>0.27083333333333331</v>
      </c>
      <c r="L15" s="22" t="s">
        <v>30</v>
      </c>
      <c r="M15" s="23"/>
      <c r="N15" s="23"/>
      <c r="O15" s="21">
        <v>0.3125</v>
      </c>
      <c r="P15" s="25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6">
        <f t="shared" si="1"/>
        <v>0.20833333333333331</v>
      </c>
      <c r="C16" s="27">
        <f t="shared" si="2"/>
        <v>0.25</v>
      </c>
      <c r="D16" s="151" t="s">
        <v>35</v>
      </c>
      <c r="E16" s="88" t="s">
        <v>36</v>
      </c>
      <c r="F16" s="95" t="s">
        <v>37</v>
      </c>
      <c r="G16" s="88" t="s">
        <v>38</v>
      </c>
      <c r="H16" s="96" t="s">
        <v>34</v>
      </c>
      <c r="I16" s="88" t="s">
        <v>39</v>
      </c>
      <c r="J16" s="33" t="s">
        <v>40</v>
      </c>
      <c r="K16" s="27">
        <f t="shared" si="3"/>
        <v>0.29166666666666663</v>
      </c>
      <c r="L16" s="22" t="s">
        <v>41</v>
      </c>
      <c r="M16" s="23" t="s">
        <v>42</v>
      </c>
      <c r="N16" s="23"/>
      <c r="O16" s="27">
        <v>0.33333333333333331</v>
      </c>
      <c r="P16" s="28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41</v>
      </c>
      <c r="B17" s="26">
        <f t="shared" si="1"/>
        <v>0.22916666666666669</v>
      </c>
      <c r="C17" s="27">
        <f t="shared" si="2"/>
        <v>0.27083333333333337</v>
      </c>
      <c r="D17" s="133"/>
      <c r="E17" s="87" t="str">
        <f>I10</f>
        <v xml:space="preserve">The Verse </v>
      </c>
      <c r="F17" s="85" t="s">
        <v>43</v>
      </c>
      <c r="G17" s="93" t="s">
        <v>44</v>
      </c>
      <c r="H17" s="85" t="s">
        <v>43</v>
      </c>
      <c r="I17" s="87" t="str">
        <f>E10</f>
        <v>Revolutionary</v>
      </c>
      <c r="J17" s="34" t="s">
        <v>44</v>
      </c>
      <c r="K17" s="27">
        <f t="shared" si="3"/>
        <v>0.3125</v>
      </c>
      <c r="L17" s="22" t="s">
        <v>45</v>
      </c>
      <c r="M17" s="23"/>
      <c r="N17" s="23"/>
      <c r="O17" s="27">
        <v>0.35416666666666669</v>
      </c>
      <c r="P17" s="28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45</v>
      </c>
      <c r="B18" s="20">
        <f t="shared" si="1"/>
        <v>0.25</v>
      </c>
      <c r="C18" s="21">
        <f t="shared" si="2"/>
        <v>0.29166666666666669</v>
      </c>
      <c r="D18" s="48" t="s">
        <v>38</v>
      </c>
      <c r="E18" s="77" t="s">
        <v>46</v>
      </c>
      <c r="F18" s="50" t="s">
        <v>40</v>
      </c>
      <c r="G18" s="77" t="s">
        <v>46</v>
      </c>
      <c r="H18" s="77" t="s">
        <v>47</v>
      </c>
      <c r="I18" s="78" t="s">
        <v>46</v>
      </c>
      <c r="J18" s="35" t="s">
        <v>47</v>
      </c>
      <c r="K18" s="21">
        <f t="shared" si="3"/>
        <v>0.33333333333333331</v>
      </c>
      <c r="L18" s="22" t="s">
        <v>48</v>
      </c>
      <c r="M18" s="23" t="s">
        <v>49</v>
      </c>
      <c r="N18" s="23"/>
      <c r="O18" s="21">
        <v>0.375</v>
      </c>
      <c r="P18" s="25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48</v>
      </c>
      <c r="B19" s="20">
        <f t="shared" si="1"/>
        <v>0.27083333333333331</v>
      </c>
      <c r="C19" s="21">
        <f t="shared" si="2"/>
        <v>0.3125</v>
      </c>
      <c r="D19" s="48" t="s">
        <v>39</v>
      </c>
      <c r="E19" s="36" t="s">
        <v>44</v>
      </c>
      <c r="F19" s="30" t="s">
        <v>50</v>
      </c>
      <c r="G19" s="30" t="s">
        <v>51</v>
      </c>
      <c r="H19" s="42" t="s">
        <v>52</v>
      </c>
      <c r="I19" s="30" t="s">
        <v>32</v>
      </c>
      <c r="J19" s="37" t="s">
        <v>53</v>
      </c>
      <c r="K19" s="21">
        <f t="shared" si="3"/>
        <v>0.35416666666666663</v>
      </c>
      <c r="L19" s="22" t="s">
        <v>54</v>
      </c>
      <c r="M19" s="23"/>
      <c r="N19" s="23"/>
      <c r="O19" s="21">
        <v>0.39583333333333331</v>
      </c>
      <c r="P19" s="25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54</v>
      </c>
      <c r="B20" s="26">
        <f t="shared" si="1"/>
        <v>0.29166666666666669</v>
      </c>
      <c r="C20" s="27">
        <f t="shared" si="2"/>
        <v>0.33333333333333337</v>
      </c>
      <c r="D20" s="117" t="s">
        <v>55</v>
      </c>
      <c r="E20" s="118" t="s">
        <v>56</v>
      </c>
      <c r="F20" s="119"/>
      <c r="G20" s="119"/>
      <c r="H20" s="119"/>
      <c r="I20" s="119"/>
      <c r="J20" s="120" t="s">
        <v>23</v>
      </c>
      <c r="K20" s="27">
        <f t="shared" si="3"/>
        <v>0.375</v>
      </c>
      <c r="L20" s="22" t="s">
        <v>57</v>
      </c>
      <c r="M20" s="23"/>
      <c r="N20" s="23"/>
      <c r="O20" s="27">
        <v>0.41666666666666669</v>
      </c>
      <c r="P20" s="28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57</v>
      </c>
      <c r="B21" s="26">
        <f t="shared" si="1"/>
        <v>0.3125</v>
      </c>
      <c r="C21" s="27">
        <f t="shared" si="2"/>
        <v>0.35416666666666669</v>
      </c>
      <c r="D21" s="117"/>
      <c r="E21" s="84" t="s">
        <v>32</v>
      </c>
      <c r="F21" s="84" t="s">
        <v>33</v>
      </c>
      <c r="G21" s="84" t="s">
        <v>33</v>
      </c>
      <c r="H21" s="84" t="s">
        <v>33</v>
      </c>
      <c r="I21" s="84" t="s">
        <v>33</v>
      </c>
      <c r="J21" s="119"/>
      <c r="K21" s="27">
        <f t="shared" si="3"/>
        <v>0.39583333333333331</v>
      </c>
      <c r="L21" s="22" t="s">
        <v>58</v>
      </c>
      <c r="M21" s="23"/>
      <c r="N21" s="23"/>
      <c r="O21" s="27">
        <v>0.4375</v>
      </c>
      <c r="P21" s="28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58</v>
      </c>
      <c r="B22" s="20">
        <f t="shared" si="1"/>
        <v>0.33333333333333331</v>
      </c>
      <c r="C22" s="21">
        <f t="shared" si="2"/>
        <v>0.375</v>
      </c>
      <c r="D22" s="31" t="s">
        <v>59</v>
      </c>
      <c r="E22" s="48" t="s">
        <v>36</v>
      </c>
      <c r="F22" s="79" t="s">
        <v>37</v>
      </c>
      <c r="G22" s="48" t="s">
        <v>38</v>
      </c>
      <c r="H22" s="80" t="s">
        <v>34</v>
      </c>
      <c r="I22" s="48" t="s">
        <v>39</v>
      </c>
      <c r="J22" s="152" t="s">
        <v>60</v>
      </c>
      <c r="K22" s="21">
        <f t="shared" si="3"/>
        <v>0.41666666666666663</v>
      </c>
      <c r="L22" s="22" t="s">
        <v>61</v>
      </c>
      <c r="M22" s="23" t="s">
        <v>62</v>
      </c>
      <c r="N22" s="23" t="s">
        <v>63</v>
      </c>
      <c r="O22" s="21">
        <v>0.45833333333333331</v>
      </c>
      <c r="P22" s="25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61</v>
      </c>
      <c r="B23" s="20">
        <f t="shared" si="1"/>
        <v>0.35416666666666669</v>
      </c>
      <c r="C23" s="21">
        <f t="shared" si="2"/>
        <v>0.39583333333333337</v>
      </c>
      <c r="D23" s="39" t="s">
        <v>64</v>
      </c>
      <c r="E23" s="75" t="str">
        <f>E10</f>
        <v>Revolutionary</v>
      </c>
      <c r="F23" s="32" t="s">
        <v>43</v>
      </c>
      <c r="G23" s="39" t="s">
        <v>31</v>
      </c>
      <c r="H23" s="32" t="s">
        <v>43</v>
      </c>
      <c r="I23" s="75" t="str">
        <f>I10</f>
        <v xml:space="preserve">The Verse </v>
      </c>
      <c r="J23" s="119"/>
      <c r="K23" s="21">
        <f t="shared" si="3"/>
        <v>0.4375</v>
      </c>
      <c r="L23" s="22" t="s">
        <v>65</v>
      </c>
      <c r="M23" s="23"/>
      <c r="N23" s="23"/>
      <c r="O23" s="21">
        <v>0.47916666666666669</v>
      </c>
      <c r="P23" s="25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65</v>
      </c>
      <c r="B24" s="26">
        <f t="shared" si="1"/>
        <v>0.375</v>
      </c>
      <c r="C24" s="27">
        <f t="shared" si="2"/>
        <v>0.41666666666666669</v>
      </c>
      <c r="D24" s="153" t="s">
        <v>60</v>
      </c>
      <c r="E24" s="86" t="s">
        <v>46</v>
      </c>
      <c r="F24" s="85" t="s">
        <v>66</v>
      </c>
      <c r="G24" s="86" t="s">
        <v>46</v>
      </c>
      <c r="H24" s="86" t="s">
        <v>67</v>
      </c>
      <c r="I24" s="94" t="s">
        <v>46</v>
      </c>
      <c r="J24" s="29" t="s">
        <v>36</v>
      </c>
      <c r="K24" s="27">
        <f t="shared" si="3"/>
        <v>0.45833333333333331</v>
      </c>
      <c r="L24" s="22" t="s">
        <v>68</v>
      </c>
      <c r="M24" s="23" t="s">
        <v>69</v>
      </c>
      <c r="N24" s="23" t="s">
        <v>70</v>
      </c>
      <c r="O24" s="27">
        <v>0.5</v>
      </c>
      <c r="P24" s="28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68</v>
      </c>
      <c r="B25" s="26">
        <f t="shared" si="1"/>
        <v>0.39583333333333337</v>
      </c>
      <c r="C25" s="27">
        <f t="shared" si="2"/>
        <v>0.43750000000000006</v>
      </c>
      <c r="D25" s="119"/>
      <c r="E25" s="84" t="s">
        <v>53</v>
      </c>
      <c r="F25" s="85" t="s">
        <v>71</v>
      </c>
      <c r="G25" s="84" t="s">
        <v>64</v>
      </c>
      <c r="H25" s="85" t="s">
        <v>72</v>
      </c>
      <c r="I25" s="86" t="s">
        <v>73</v>
      </c>
      <c r="J25" s="41" t="s">
        <v>74</v>
      </c>
      <c r="K25" s="27">
        <f t="shared" si="3"/>
        <v>0.47916666666666669</v>
      </c>
      <c r="L25" s="22" t="s">
        <v>75</v>
      </c>
      <c r="M25" s="23"/>
      <c r="N25" s="23"/>
      <c r="O25" s="27">
        <v>0.52083333333333337</v>
      </c>
      <c r="P25" s="28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75</v>
      </c>
      <c r="B26" s="20">
        <f t="shared" si="1"/>
        <v>0.41666666666666663</v>
      </c>
      <c r="C26" s="21">
        <f t="shared" si="2"/>
        <v>0.45833333333333331</v>
      </c>
      <c r="D26" s="39" t="s">
        <v>47</v>
      </c>
      <c r="E26" s="154" t="s">
        <v>76</v>
      </c>
      <c r="F26" s="155"/>
      <c r="G26" s="155"/>
      <c r="H26" s="155"/>
      <c r="I26" s="156"/>
      <c r="J26" s="160" t="s">
        <v>55</v>
      </c>
      <c r="K26" s="21">
        <f t="shared" si="3"/>
        <v>0.49999999999999994</v>
      </c>
      <c r="L26" s="22" t="s">
        <v>77</v>
      </c>
      <c r="M26" s="23"/>
      <c r="N26" s="23" t="s">
        <v>78</v>
      </c>
      <c r="O26" s="21">
        <v>0.54166666666666663</v>
      </c>
      <c r="P26" s="25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77</v>
      </c>
      <c r="B27" s="20">
        <f t="shared" si="1"/>
        <v>0.4375</v>
      </c>
      <c r="C27" s="21">
        <f t="shared" si="2"/>
        <v>0.47916666666666669</v>
      </c>
      <c r="D27" s="42" t="s">
        <v>52</v>
      </c>
      <c r="E27" s="157"/>
      <c r="F27" s="158"/>
      <c r="G27" s="158"/>
      <c r="H27" s="158"/>
      <c r="I27" s="159"/>
      <c r="J27" s="160"/>
      <c r="K27" s="21">
        <f t="shared" si="3"/>
        <v>0.52083333333333337</v>
      </c>
      <c r="L27" s="22" t="s">
        <v>79</v>
      </c>
      <c r="M27" s="23"/>
      <c r="N27" s="23"/>
      <c r="O27" s="21">
        <v>0.5625</v>
      </c>
      <c r="P27" s="25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79</v>
      </c>
      <c r="B28" s="26">
        <f t="shared" si="1"/>
        <v>0.45833333333333337</v>
      </c>
      <c r="C28" s="27">
        <f t="shared" si="2"/>
        <v>0.5</v>
      </c>
      <c r="D28" s="38" t="str">
        <f>G17</f>
        <v>InVerse</v>
      </c>
      <c r="E28" s="151" t="s">
        <v>35</v>
      </c>
      <c r="F28" s="162" t="s">
        <v>23</v>
      </c>
      <c r="G28" s="164" t="s">
        <v>55</v>
      </c>
      <c r="H28" s="164" t="s">
        <v>158</v>
      </c>
      <c r="I28" s="85" t="s">
        <v>50</v>
      </c>
      <c r="J28" s="153" t="s">
        <v>60</v>
      </c>
      <c r="K28" s="27">
        <f t="shared" si="3"/>
        <v>0.54166666666666674</v>
      </c>
      <c r="L28" s="22" t="s">
        <v>80</v>
      </c>
      <c r="M28" s="23"/>
      <c r="N28" s="23" t="s">
        <v>81</v>
      </c>
      <c r="O28" s="27">
        <v>0.58333333333333337</v>
      </c>
      <c r="P28" s="28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80</v>
      </c>
      <c r="B29" s="26">
        <f t="shared" si="1"/>
        <v>0.47916666666666663</v>
      </c>
      <c r="C29" s="27">
        <f t="shared" si="2"/>
        <v>0.52083333333333326</v>
      </c>
      <c r="D29" s="33" t="s">
        <v>40</v>
      </c>
      <c r="E29" s="161"/>
      <c r="F29" s="163"/>
      <c r="G29" s="164"/>
      <c r="H29" s="163"/>
      <c r="I29" s="88" t="s">
        <v>82</v>
      </c>
      <c r="J29" s="119"/>
      <c r="K29" s="27">
        <f t="shared" si="3"/>
        <v>0.5625</v>
      </c>
      <c r="L29" s="22" t="s">
        <v>83</v>
      </c>
      <c r="M29" s="23"/>
      <c r="N29" s="23"/>
      <c r="O29" s="27">
        <v>0.60416666666666663</v>
      </c>
      <c r="P29" s="28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83</v>
      </c>
      <c r="B30" s="20">
        <f t="shared" si="1"/>
        <v>0.5</v>
      </c>
      <c r="C30" s="21">
        <f t="shared" si="2"/>
        <v>0.54166666666666663</v>
      </c>
      <c r="D30" s="39" t="s">
        <v>84</v>
      </c>
      <c r="E30" s="78" t="s">
        <v>85</v>
      </c>
      <c r="F30" s="77" t="s">
        <v>86</v>
      </c>
      <c r="G30" s="77" t="s">
        <v>87</v>
      </c>
      <c r="H30" s="78" t="s">
        <v>85</v>
      </c>
      <c r="I30" s="31" t="s">
        <v>88</v>
      </c>
      <c r="J30" s="75" t="str">
        <f>E10</f>
        <v>Revolutionary</v>
      </c>
      <c r="K30" s="21">
        <f t="shared" si="3"/>
        <v>0.58333333333333337</v>
      </c>
      <c r="L30" s="22" t="s">
        <v>89</v>
      </c>
      <c r="M30" s="23" t="s">
        <v>90</v>
      </c>
      <c r="N30" s="23"/>
      <c r="O30" s="21">
        <v>0.625</v>
      </c>
      <c r="P30" s="25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89</v>
      </c>
      <c r="B31" s="20">
        <f t="shared" si="1"/>
        <v>0.52083333333333337</v>
      </c>
      <c r="C31" s="21">
        <f t="shared" si="2"/>
        <v>0.5625</v>
      </c>
      <c r="D31" s="31" t="s">
        <v>32</v>
      </c>
      <c r="E31" s="32" t="s">
        <v>91</v>
      </c>
      <c r="F31" s="77" t="s">
        <v>87</v>
      </c>
      <c r="G31" s="39" t="s">
        <v>92</v>
      </c>
      <c r="H31" s="31" t="s">
        <v>93</v>
      </c>
      <c r="I31" s="77" t="s">
        <v>47</v>
      </c>
      <c r="J31" s="32" t="s">
        <v>94</v>
      </c>
      <c r="K31" s="21">
        <f t="shared" si="3"/>
        <v>0.60416666666666674</v>
      </c>
      <c r="L31" s="22" t="s">
        <v>95</v>
      </c>
      <c r="M31" s="23"/>
      <c r="N31" s="23"/>
      <c r="O31" s="21">
        <v>0.64583333333333337</v>
      </c>
      <c r="P31" s="25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95</v>
      </c>
      <c r="B32" s="26">
        <f t="shared" si="1"/>
        <v>0.54166666666666663</v>
      </c>
      <c r="C32" s="27">
        <f t="shared" si="2"/>
        <v>0.58333333333333326</v>
      </c>
      <c r="D32" s="165" t="s">
        <v>23</v>
      </c>
      <c r="E32" s="85" t="s">
        <v>96</v>
      </c>
      <c r="F32" s="88" t="s">
        <v>93</v>
      </c>
      <c r="G32" s="94" t="s">
        <v>85</v>
      </c>
      <c r="H32" s="85" t="s">
        <v>91</v>
      </c>
      <c r="I32" s="85" t="s">
        <v>71</v>
      </c>
      <c r="J32" s="41" t="s">
        <v>38</v>
      </c>
      <c r="K32" s="27">
        <f t="shared" si="3"/>
        <v>0.625</v>
      </c>
      <c r="L32" s="22" t="s">
        <v>97</v>
      </c>
      <c r="M32" s="23" t="s">
        <v>42</v>
      </c>
      <c r="N32" s="23"/>
      <c r="O32" s="27">
        <v>0.66666666666666663</v>
      </c>
      <c r="P32" s="28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97</v>
      </c>
      <c r="B33" s="26">
        <f t="shared" si="1"/>
        <v>0.5625</v>
      </c>
      <c r="C33" s="27">
        <f t="shared" si="2"/>
        <v>0.60416666666666663</v>
      </c>
      <c r="D33" s="119"/>
      <c r="E33" s="89" t="s">
        <v>92</v>
      </c>
      <c r="F33" s="94" t="s">
        <v>85</v>
      </c>
      <c r="G33" s="86" t="s">
        <v>86</v>
      </c>
      <c r="H33" s="85" t="s">
        <v>96</v>
      </c>
      <c r="I33" s="85" t="s">
        <v>94</v>
      </c>
      <c r="J33" s="43" t="s">
        <v>52</v>
      </c>
      <c r="K33" s="27">
        <f t="shared" si="3"/>
        <v>0.64583333333333337</v>
      </c>
      <c r="L33" s="22" t="s">
        <v>98</v>
      </c>
      <c r="M33" s="23"/>
      <c r="N33" s="23"/>
      <c r="O33" s="27">
        <v>0.6875</v>
      </c>
      <c r="P33" s="28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98</v>
      </c>
      <c r="B34" s="20">
        <f t="shared" si="1"/>
        <v>0.58333333333333337</v>
      </c>
      <c r="C34" s="21">
        <f t="shared" si="2"/>
        <v>0.625</v>
      </c>
      <c r="D34" s="166" t="s">
        <v>99</v>
      </c>
      <c r="E34" s="81" t="s">
        <v>15</v>
      </c>
      <c r="F34" s="77" t="s">
        <v>73</v>
      </c>
      <c r="G34" s="30" t="s">
        <v>29</v>
      </c>
      <c r="H34" s="48" t="s">
        <v>39</v>
      </c>
      <c r="I34" s="44" t="s">
        <v>36</v>
      </c>
      <c r="J34" s="31" t="s">
        <v>100</v>
      </c>
      <c r="K34" s="21">
        <f t="shared" si="3"/>
        <v>0.66666666666666674</v>
      </c>
      <c r="L34" s="22" t="s">
        <v>101</v>
      </c>
      <c r="M34" s="23" t="s">
        <v>102</v>
      </c>
      <c r="N34" s="23"/>
      <c r="O34" s="21">
        <v>0.70833333333333337</v>
      </c>
      <c r="P34" s="25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101</v>
      </c>
      <c r="B35" s="20">
        <f t="shared" si="1"/>
        <v>0.60416666666666663</v>
      </c>
      <c r="C35" s="21">
        <f t="shared" si="2"/>
        <v>0.64583333333333326</v>
      </c>
      <c r="D35" s="150"/>
      <c r="E35" s="30" t="s">
        <v>18</v>
      </c>
      <c r="F35" s="81" t="s">
        <v>15</v>
      </c>
      <c r="G35" s="82" t="s">
        <v>82</v>
      </c>
      <c r="H35" s="83" t="s">
        <v>44</v>
      </c>
      <c r="I35" s="39" t="s">
        <v>72</v>
      </c>
      <c r="J35" s="75" t="str">
        <f>I10</f>
        <v xml:space="preserve">The Verse </v>
      </c>
      <c r="K35" s="21">
        <f t="shared" si="3"/>
        <v>0.6875</v>
      </c>
      <c r="L35" s="22" t="s">
        <v>103</v>
      </c>
      <c r="M35" s="23"/>
      <c r="N35" s="23"/>
      <c r="O35" s="21">
        <v>0.72916666666666663</v>
      </c>
      <c r="P35" s="25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103</v>
      </c>
      <c r="B36" s="26">
        <f t="shared" si="1"/>
        <v>0.625</v>
      </c>
      <c r="C36" s="27">
        <f t="shared" si="2"/>
        <v>0.66666666666666663</v>
      </c>
      <c r="D36" s="84" t="s">
        <v>104</v>
      </c>
      <c r="E36" s="167" t="s">
        <v>105</v>
      </c>
      <c r="F36" s="89" t="s">
        <v>31</v>
      </c>
      <c r="G36" s="89" t="s">
        <v>84</v>
      </c>
      <c r="H36" s="169" t="s">
        <v>55</v>
      </c>
      <c r="I36" s="41" t="s">
        <v>37</v>
      </c>
      <c r="J36" s="29" t="s">
        <v>51</v>
      </c>
      <c r="K36" s="27">
        <f t="shared" si="3"/>
        <v>0.70833333333333337</v>
      </c>
      <c r="L36" s="22" t="s">
        <v>106</v>
      </c>
      <c r="M36" s="23" t="s">
        <v>107</v>
      </c>
      <c r="N36" s="45" t="s">
        <v>108</v>
      </c>
      <c r="O36" s="27">
        <v>0.75</v>
      </c>
      <c r="P36" s="28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106</v>
      </c>
      <c r="B37" s="26">
        <f t="shared" si="1"/>
        <v>0.64583333333333337</v>
      </c>
      <c r="C37" s="27">
        <f t="shared" si="2"/>
        <v>0.6875</v>
      </c>
      <c r="D37" s="84" t="s">
        <v>72</v>
      </c>
      <c r="E37" s="168"/>
      <c r="F37" s="85" t="s">
        <v>71</v>
      </c>
      <c r="G37" s="88" t="s">
        <v>50</v>
      </c>
      <c r="H37" s="169"/>
      <c r="I37" s="29" t="s">
        <v>100</v>
      </c>
      <c r="J37" s="40" t="s">
        <v>34</v>
      </c>
      <c r="K37" s="27">
        <f t="shared" si="3"/>
        <v>0.72916666666666674</v>
      </c>
      <c r="L37" s="22" t="s">
        <v>109</v>
      </c>
      <c r="M37" s="23"/>
      <c r="N37" s="45"/>
      <c r="O37" s="27">
        <v>0.77083333333333337</v>
      </c>
      <c r="P37" s="28">
        <f t="shared" si="4"/>
        <v>0.97916666666666674</v>
      </c>
      <c r="Q37" s="8"/>
      <c r="R37" s="8"/>
      <c r="S37" s="8"/>
      <c r="T37" s="8"/>
    </row>
    <row r="38" spans="1:25" ht="24.9" customHeight="1" x14ac:dyDescent="0.3">
      <c r="A38" s="19" t="s">
        <v>109</v>
      </c>
      <c r="B38" s="20">
        <f t="shared" si="1"/>
        <v>0.66666666666666663</v>
      </c>
      <c r="C38" s="21">
        <f t="shared" si="2"/>
        <v>0.70833333333333326</v>
      </c>
      <c r="D38" s="170" t="str">
        <f>H28</f>
        <v>Five Good Reasons</v>
      </c>
      <c r="E38" s="154" t="s">
        <v>110</v>
      </c>
      <c r="F38" s="166" t="s">
        <v>99</v>
      </c>
      <c r="G38" s="171" t="s">
        <v>111</v>
      </c>
      <c r="H38" s="154" t="s">
        <v>105</v>
      </c>
      <c r="I38" s="173" t="s">
        <v>23</v>
      </c>
      <c r="J38" s="174" t="s">
        <v>157</v>
      </c>
      <c r="K38" s="21">
        <f t="shared" si="3"/>
        <v>0.75</v>
      </c>
      <c r="L38" s="22" t="s">
        <v>112</v>
      </c>
      <c r="M38" s="23" t="s">
        <v>113</v>
      </c>
      <c r="N38" s="45" t="s">
        <v>108</v>
      </c>
      <c r="O38" s="21">
        <v>0.79166666666666663</v>
      </c>
      <c r="P38" s="25">
        <f t="shared" si="4"/>
        <v>1</v>
      </c>
      <c r="Q38" s="46" t="s">
        <v>114</v>
      </c>
      <c r="R38" s="8"/>
      <c r="S38" s="8"/>
      <c r="T38" s="8"/>
    </row>
    <row r="39" spans="1:25" ht="24.9" customHeight="1" x14ac:dyDescent="0.3">
      <c r="A39" s="19" t="s">
        <v>112</v>
      </c>
      <c r="B39" s="20">
        <f t="shared" si="1"/>
        <v>0.6875</v>
      </c>
      <c r="C39" s="21">
        <f t="shared" si="2"/>
        <v>0.72916666666666663</v>
      </c>
      <c r="D39" s="150"/>
      <c r="E39" s="157"/>
      <c r="F39" s="150"/>
      <c r="G39" s="172"/>
      <c r="H39" s="157"/>
      <c r="I39" s="150"/>
      <c r="J39" s="175"/>
      <c r="K39" s="21">
        <f t="shared" si="3"/>
        <v>0.77083333333333337</v>
      </c>
      <c r="L39" s="22" t="s">
        <v>115</v>
      </c>
      <c r="M39" s="23"/>
      <c r="N39" s="45"/>
      <c r="O39" s="21">
        <v>0.8125</v>
      </c>
      <c r="P39" s="25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115</v>
      </c>
      <c r="B40" s="26">
        <f t="shared" si="1"/>
        <v>0.70833333333333337</v>
      </c>
      <c r="C40" s="27">
        <f t="shared" si="2"/>
        <v>0.75</v>
      </c>
      <c r="D40" s="40" t="s">
        <v>94</v>
      </c>
      <c r="E40" s="47" t="s">
        <v>116</v>
      </c>
      <c r="F40" s="47" t="s">
        <v>117</v>
      </c>
      <c r="G40" s="47" t="s">
        <v>117</v>
      </c>
      <c r="H40" s="47" t="s">
        <v>117</v>
      </c>
      <c r="I40" s="43" t="s">
        <v>52</v>
      </c>
      <c r="J40" s="153" t="s">
        <v>118</v>
      </c>
      <c r="K40" s="27">
        <f t="shared" si="3"/>
        <v>0.79166666666666674</v>
      </c>
      <c r="L40" s="22" t="s">
        <v>119</v>
      </c>
      <c r="M40" s="23" t="s">
        <v>120</v>
      </c>
      <c r="N40" s="45" t="s">
        <v>108</v>
      </c>
      <c r="O40" s="27">
        <v>0.83333333333333337</v>
      </c>
      <c r="P40" s="28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119</v>
      </c>
      <c r="B41" s="26">
        <f t="shared" si="1"/>
        <v>0.72916666666666663</v>
      </c>
      <c r="C41" s="27">
        <f t="shared" si="2"/>
        <v>0.77083333333333326</v>
      </c>
      <c r="D41" s="40" t="s">
        <v>43</v>
      </c>
      <c r="E41" s="29" t="s">
        <v>59</v>
      </c>
      <c r="F41" s="89" t="s">
        <v>84</v>
      </c>
      <c r="G41" s="92" t="s">
        <v>121</v>
      </c>
      <c r="H41" s="84" t="s">
        <v>104</v>
      </c>
      <c r="I41" s="93" t="s">
        <v>44</v>
      </c>
      <c r="J41" s="119"/>
      <c r="K41" s="27">
        <f t="shared" si="3"/>
        <v>0.8125</v>
      </c>
      <c r="L41" s="22" t="s">
        <v>122</v>
      </c>
      <c r="M41" s="23"/>
      <c r="N41" s="45"/>
      <c r="O41" s="27">
        <v>0.85416666666666663</v>
      </c>
      <c r="P41" s="28">
        <f t="shared" si="4"/>
        <v>1.0625</v>
      </c>
      <c r="R41" s="8"/>
      <c r="S41" s="8"/>
      <c r="T41" s="8"/>
    </row>
    <row r="42" spans="1:25" ht="24.9" customHeight="1" x14ac:dyDescent="0.3">
      <c r="A42" s="19" t="s">
        <v>122</v>
      </c>
      <c r="B42" s="20">
        <f t="shared" si="1"/>
        <v>0.75</v>
      </c>
      <c r="C42" s="21">
        <f t="shared" si="2"/>
        <v>0.79166666666666663</v>
      </c>
      <c r="D42" s="31" t="s">
        <v>59</v>
      </c>
      <c r="E42" s="176" t="s">
        <v>23</v>
      </c>
      <c r="F42" s="48" t="s">
        <v>39</v>
      </c>
      <c r="G42" s="37" t="s">
        <v>72</v>
      </c>
      <c r="H42" s="39" t="s">
        <v>64</v>
      </c>
      <c r="I42" s="39" t="s">
        <v>51</v>
      </c>
      <c r="J42" s="30" t="s">
        <v>32</v>
      </c>
      <c r="K42" s="21">
        <f t="shared" si="3"/>
        <v>0.83333333333333337</v>
      </c>
      <c r="L42" s="22" t="s">
        <v>123</v>
      </c>
      <c r="M42" s="23" t="s">
        <v>124</v>
      </c>
      <c r="N42" s="45" t="s">
        <v>108</v>
      </c>
      <c r="O42" s="20">
        <v>0.875</v>
      </c>
      <c r="P42" s="25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123</v>
      </c>
      <c r="B43" s="20">
        <f t="shared" si="1"/>
        <v>0.77083333333333337</v>
      </c>
      <c r="C43" s="21">
        <f t="shared" si="2"/>
        <v>0.8125</v>
      </c>
      <c r="D43" s="39" t="s">
        <v>64</v>
      </c>
      <c r="E43" s="150"/>
      <c r="F43" s="49" t="s">
        <v>44</v>
      </c>
      <c r="G43" s="48" t="s">
        <v>125</v>
      </c>
      <c r="H43" s="42" t="s">
        <v>52</v>
      </c>
      <c r="I43" s="50" t="s">
        <v>40</v>
      </c>
      <c r="J43" s="177" t="s">
        <v>126</v>
      </c>
      <c r="K43" s="21">
        <f t="shared" si="3"/>
        <v>0.85416666666666674</v>
      </c>
      <c r="L43" s="22" t="s">
        <v>127</v>
      </c>
      <c r="M43" s="23"/>
      <c r="N43" s="45"/>
      <c r="O43" s="20">
        <v>0.89583333333333337</v>
      </c>
      <c r="P43" s="25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127</v>
      </c>
      <c r="B44" s="26">
        <f t="shared" si="1"/>
        <v>0.79166666666666663</v>
      </c>
      <c r="C44" s="27">
        <f t="shared" si="2"/>
        <v>0.83333333333333326</v>
      </c>
      <c r="D44" s="85" t="s">
        <v>47</v>
      </c>
      <c r="E44" s="164" t="s">
        <v>118</v>
      </c>
      <c r="F44" s="131" t="s">
        <v>111</v>
      </c>
      <c r="G44" s="140" t="s">
        <v>15</v>
      </c>
      <c r="H44" s="181" t="s">
        <v>111</v>
      </c>
      <c r="I44" s="41" t="s">
        <v>38</v>
      </c>
      <c r="J44" s="178"/>
      <c r="K44" s="27">
        <f t="shared" si="3"/>
        <v>0.875</v>
      </c>
      <c r="L44" s="22" t="s">
        <v>128</v>
      </c>
      <c r="M44" s="23" t="s">
        <v>129</v>
      </c>
      <c r="N44" s="45"/>
      <c r="O44" s="26">
        <v>0.91666666666666663</v>
      </c>
      <c r="P44" s="28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128</v>
      </c>
      <c r="B45" s="26">
        <f t="shared" si="1"/>
        <v>0.8125</v>
      </c>
      <c r="C45" s="27">
        <f t="shared" si="2"/>
        <v>0.85416666666666663</v>
      </c>
      <c r="D45" s="88" t="s">
        <v>125</v>
      </c>
      <c r="E45" s="180"/>
      <c r="F45" s="133"/>
      <c r="G45" s="141"/>
      <c r="H45" s="179"/>
      <c r="I45" s="29" t="s">
        <v>53</v>
      </c>
      <c r="J45" s="179"/>
      <c r="K45" s="27">
        <f t="shared" si="3"/>
        <v>0.89583333333333337</v>
      </c>
      <c r="L45" s="22" t="s">
        <v>130</v>
      </c>
      <c r="M45" s="23"/>
      <c r="N45" s="45"/>
      <c r="O45" s="26">
        <v>0.9375</v>
      </c>
      <c r="P45" s="28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130</v>
      </c>
      <c r="B46" s="20">
        <f t="shared" si="1"/>
        <v>0.83333333333333337</v>
      </c>
      <c r="C46" s="21">
        <f t="shared" si="2"/>
        <v>0.875</v>
      </c>
      <c r="D46" s="79" t="s">
        <v>82</v>
      </c>
      <c r="E46" s="31" t="s">
        <v>33</v>
      </c>
      <c r="F46" s="31" t="s">
        <v>33</v>
      </c>
      <c r="G46" s="31" t="s">
        <v>33</v>
      </c>
      <c r="H46" s="31" t="s">
        <v>33</v>
      </c>
      <c r="I46" s="183" t="s">
        <v>118</v>
      </c>
      <c r="J46" s="48" t="s">
        <v>125</v>
      </c>
      <c r="K46" s="21">
        <f t="shared" si="3"/>
        <v>0.91666666666666674</v>
      </c>
      <c r="L46" s="22" t="s">
        <v>131</v>
      </c>
      <c r="M46" s="23" t="s">
        <v>132</v>
      </c>
      <c r="N46" s="45"/>
      <c r="O46" s="20">
        <v>0.95833333333333337</v>
      </c>
      <c r="P46" s="25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131</v>
      </c>
      <c r="B47" s="20">
        <f t="shared" si="1"/>
        <v>0.85416666666666663</v>
      </c>
      <c r="C47" s="21">
        <f t="shared" si="2"/>
        <v>0.89583333333333326</v>
      </c>
      <c r="D47" s="32" t="s">
        <v>34</v>
      </c>
      <c r="E47" s="51" t="s">
        <v>37</v>
      </c>
      <c r="F47" s="48" t="s">
        <v>125</v>
      </c>
      <c r="G47" s="42" t="s">
        <v>52</v>
      </c>
      <c r="H47" s="31" t="s">
        <v>51</v>
      </c>
      <c r="I47" s="150"/>
      <c r="J47" s="31" t="s">
        <v>104</v>
      </c>
      <c r="K47" s="21">
        <f t="shared" si="3"/>
        <v>0.9375</v>
      </c>
      <c r="L47" s="22" t="s">
        <v>133</v>
      </c>
      <c r="M47" s="23"/>
      <c r="N47" s="45"/>
      <c r="O47" s="20">
        <v>0.97916666666666663</v>
      </c>
      <c r="P47" s="25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133</v>
      </c>
      <c r="B48" s="26">
        <f t="shared" si="1"/>
        <v>0.875</v>
      </c>
      <c r="C48" s="27">
        <f t="shared" si="2"/>
        <v>0.91666666666666663</v>
      </c>
      <c r="D48" s="120" t="s">
        <v>23</v>
      </c>
      <c r="E48" s="43" t="s">
        <v>52</v>
      </c>
      <c r="F48" s="29" t="s">
        <v>64</v>
      </c>
      <c r="G48" s="84" t="s">
        <v>72</v>
      </c>
      <c r="H48" s="84" t="s">
        <v>59</v>
      </c>
      <c r="I48" s="89" t="s">
        <v>84</v>
      </c>
      <c r="J48" s="184" t="s">
        <v>134</v>
      </c>
      <c r="K48" s="27">
        <f t="shared" si="3"/>
        <v>0.95833333333333337</v>
      </c>
      <c r="L48" s="22" t="s">
        <v>135</v>
      </c>
      <c r="M48" s="23" t="s">
        <v>136</v>
      </c>
      <c r="N48" s="45"/>
      <c r="O48" s="26">
        <v>1</v>
      </c>
      <c r="P48" s="28">
        <f t="shared" si="4"/>
        <v>1.2083333333333333</v>
      </c>
      <c r="Q48" s="8"/>
      <c r="R48" s="8"/>
      <c r="S48" s="8"/>
      <c r="T48" s="8"/>
      <c r="V48" s="52"/>
      <c r="W48" s="53"/>
      <c r="X48" s="54"/>
      <c r="Y48" s="55"/>
    </row>
    <row r="49" spans="1:25" ht="24.9" customHeight="1" x14ac:dyDescent="0.3">
      <c r="A49" s="19" t="s">
        <v>135</v>
      </c>
      <c r="B49" s="26">
        <f t="shared" si="1"/>
        <v>0.89583333333333326</v>
      </c>
      <c r="C49" s="27">
        <f t="shared" si="2"/>
        <v>0.93749999999999989</v>
      </c>
      <c r="D49" s="119"/>
      <c r="E49" s="33" t="s">
        <v>40</v>
      </c>
      <c r="F49" s="29" t="s">
        <v>59</v>
      </c>
      <c r="G49" s="84" t="s">
        <v>104</v>
      </c>
      <c r="H49" s="88" t="s">
        <v>125</v>
      </c>
      <c r="I49" s="91" t="s">
        <v>29</v>
      </c>
      <c r="J49" s="132"/>
      <c r="K49" s="27">
        <f t="shared" si="3"/>
        <v>0.97916666666666663</v>
      </c>
      <c r="L49" s="22" t="s">
        <v>137</v>
      </c>
      <c r="M49" s="23"/>
      <c r="N49" s="45"/>
      <c r="O49" s="26">
        <v>1.0208333333333333</v>
      </c>
      <c r="P49" s="28">
        <f t="shared" si="4"/>
        <v>1.2291666666666665</v>
      </c>
      <c r="Q49" s="8"/>
      <c r="R49" s="8"/>
      <c r="S49" s="8"/>
      <c r="T49" s="8"/>
      <c r="V49" s="56"/>
      <c r="W49" s="57"/>
      <c r="X49" s="58"/>
      <c r="Y49" s="55"/>
    </row>
    <row r="50" spans="1:25" ht="24.9" customHeight="1" x14ac:dyDescent="0.3">
      <c r="A50" s="19" t="s">
        <v>137</v>
      </c>
      <c r="B50" s="20">
        <f t="shared" si="1"/>
        <v>0.91666666666666674</v>
      </c>
      <c r="C50" s="21">
        <f t="shared" si="2"/>
        <v>0.95833333333333337</v>
      </c>
      <c r="D50" s="30" t="s">
        <v>50</v>
      </c>
      <c r="E50" s="183" t="str">
        <f>J38</f>
        <v>Three Cosmic Messages</v>
      </c>
      <c r="F50" s="186" t="s">
        <v>134</v>
      </c>
      <c r="G50" s="154" t="s">
        <v>105</v>
      </c>
      <c r="H50" s="183" t="s">
        <v>160</v>
      </c>
      <c r="I50" s="176" t="s">
        <v>23</v>
      </c>
      <c r="J50" s="133"/>
      <c r="K50" s="21">
        <f t="shared" si="3"/>
        <v>1</v>
      </c>
      <c r="L50" s="22" t="s">
        <v>138</v>
      </c>
      <c r="M50" s="23" t="s">
        <v>132</v>
      </c>
      <c r="N50" s="45"/>
      <c r="O50" s="20">
        <v>1.0416666666666667</v>
      </c>
      <c r="P50" s="25">
        <f t="shared" si="4"/>
        <v>1.25</v>
      </c>
      <c r="Q50" s="8"/>
      <c r="R50" s="8"/>
      <c r="S50" s="8"/>
      <c r="T50" s="8"/>
      <c r="V50" s="58"/>
      <c r="W50" s="57"/>
      <c r="X50" s="58"/>
      <c r="Y50" s="60"/>
    </row>
    <row r="51" spans="1:25" ht="24.9" customHeight="1" x14ac:dyDescent="0.3">
      <c r="A51" s="19" t="s">
        <v>138</v>
      </c>
      <c r="B51" s="20">
        <f t="shared" si="1"/>
        <v>0.9375</v>
      </c>
      <c r="C51" s="21">
        <f t="shared" si="2"/>
        <v>0.97916666666666663</v>
      </c>
      <c r="D51" s="30" t="s">
        <v>18</v>
      </c>
      <c r="E51" s="185"/>
      <c r="F51" s="187"/>
      <c r="G51" s="157"/>
      <c r="H51" s="183"/>
      <c r="I51" s="150"/>
      <c r="J51" s="31" t="s">
        <v>88</v>
      </c>
      <c r="K51" s="21">
        <f t="shared" si="3"/>
        <v>1.0208333333333333</v>
      </c>
      <c r="L51" s="22" t="s">
        <v>139</v>
      </c>
      <c r="M51" s="23"/>
      <c r="N51" s="45"/>
      <c r="O51" s="20">
        <v>1.0625</v>
      </c>
      <c r="P51" s="25">
        <f t="shared" si="4"/>
        <v>1.2708333333333333</v>
      </c>
      <c r="Q51" s="8"/>
      <c r="R51" s="8"/>
      <c r="S51" s="8"/>
      <c r="T51" s="8"/>
      <c r="V51" s="58"/>
      <c r="W51" s="57"/>
      <c r="X51" s="58"/>
      <c r="Y51" s="55"/>
    </row>
    <row r="52" spans="1:25" ht="24.9" customHeight="1" x14ac:dyDescent="0.3">
      <c r="A52" s="19" t="s">
        <v>139</v>
      </c>
      <c r="B52" s="26">
        <f t="shared" si="1"/>
        <v>0.95833333333333326</v>
      </c>
      <c r="C52" s="27">
        <f t="shared" si="2"/>
        <v>0.99999999999999989</v>
      </c>
      <c r="D52" s="84" t="s">
        <v>67</v>
      </c>
      <c r="E52" s="85" t="s">
        <v>43</v>
      </c>
      <c r="F52" s="172"/>
      <c r="G52" s="88" t="s">
        <v>37</v>
      </c>
      <c r="H52" s="88" t="s">
        <v>38</v>
      </c>
      <c r="I52" s="84" t="s">
        <v>36</v>
      </c>
      <c r="J52" s="188" t="s">
        <v>140</v>
      </c>
      <c r="K52" s="27">
        <f t="shared" si="3"/>
        <v>1.0416666666666665</v>
      </c>
      <c r="L52" s="22" t="s">
        <v>141</v>
      </c>
      <c r="M52" s="23" t="s">
        <v>132</v>
      </c>
      <c r="N52" s="45"/>
      <c r="O52" s="26">
        <v>1.0833333333333333</v>
      </c>
      <c r="P52" s="28">
        <f t="shared" si="4"/>
        <v>1.2916666666666665</v>
      </c>
      <c r="Q52" s="8"/>
      <c r="R52" s="8"/>
      <c r="S52" s="8"/>
      <c r="T52" s="8"/>
      <c r="V52" s="58"/>
      <c r="W52" s="57"/>
      <c r="X52" s="58"/>
      <c r="Y52" s="55"/>
    </row>
    <row r="53" spans="1:25" ht="24.9" customHeight="1" x14ac:dyDescent="0.3">
      <c r="A53" s="19" t="s">
        <v>141</v>
      </c>
      <c r="B53" s="26">
        <f t="shared" si="1"/>
        <v>0.97916666666666674</v>
      </c>
      <c r="C53" s="27">
        <f t="shared" si="2"/>
        <v>1.0208333333333335</v>
      </c>
      <c r="D53" s="86" t="s">
        <v>73</v>
      </c>
      <c r="E53" s="87" t="str">
        <f>G10</f>
        <v xml:space="preserve">Masterstroke </v>
      </c>
      <c r="F53" s="87" t="str">
        <f>F10</f>
        <v xml:space="preserve">Home at Last </v>
      </c>
      <c r="G53" s="84" t="s">
        <v>53</v>
      </c>
      <c r="H53" s="89" t="s">
        <v>31</v>
      </c>
      <c r="I53" s="90" t="str">
        <f>H10</f>
        <v xml:space="preserve">Tracing the Footsteps of Jesus </v>
      </c>
      <c r="J53" s="180"/>
      <c r="K53" s="27">
        <f t="shared" si="3"/>
        <v>1.0625</v>
      </c>
      <c r="L53" s="22" t="s">
        <v>142</v>
      </c>
      <c r="M53" s="45"/>
      <c r="N53" s="45"/>
      <c r="O53" s="26">
        <v>1.1041666666666667</v>
      </c>
      <c r="P53" s="28">
        <f t="shared" si="4"/>
        <v>1.3125</v>
      </c>
      <c r="Q53" s="8"/>
      <c r="R53" s="8"/>
      <c r="S53" s="8"/>
      <c r="T53" s="8"/>
      <c r="V53" s="58"/>
      <c r="W53" s="57"/>
      <c r="X53" s="58"/>
      <c r="Y53" s="55"/>
    </row>
    <row r="54" spans="1:25" ht="21" customHeight="1" x14ac:dyDescent="0.3">
      <c r="A54" s="19" t="s">
        <v>142</v>
      </c>
      <c r="B54" s="8"/>
      <c r="C54" s="8"/>
      <c r="D54" s="8"/>
      <c r="E54" s="8"/>
      <c r="F54" s="8"/>
      <c r="G54" s="8"/>
      <c r="H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V54" s="58"/>
      <c r="W54" s="57"/>
      <c r="X54" s="58"/>
      <c r="Y54" s="60"/>
    </row>
    <row r="55" spans="1:25" x14ac:dyDescent="0.3">
      <c r="A55" s="19"/>
      <c r="B55" s="8"/>
      <c r="C55" s="8"/>
      <c r="D55" s="8"/>
      <c r="H55" s="64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58"/>
      <c r="W55" s="57"/>
      <c r="X55" s="58"/>
      <c r="Y55" s="60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56"/>
      <c r="W67" s="57"/>
      <c r="X67" s="58"/>
      <c r="Y67" s="60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56"/>
      <c r="W68" s="57"/>
      <c r="X68" s="58"/>
      <c r="Y68" s="60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56"/>
      <c r="W69" s="57"/>
      <c r="X69" s="56"/>
      <c r="Y69" s="60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63" customFormat="1" x14ac:dyDescent="0.3">
      <c r="A83" s="66"/>
      <c r="B83" s="8"/>
      <c r="C83" s="8"/>
      <c r="D83" s="61"/>
      <c r="E83" s="61"/>
      <c r="F83" s="62"/>
      <c r="H83" s="61"/>
      <c r="I83" s="61"/>
      <c r="J83" s="61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0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J22:J23"/>
    <mergeCell ref="D24:D25"/>
    <mergeCell ref="E26:I27"/>
    <mergeCell ref="J26:J27"/>
    <mergeCell ref="E28:E29"/>
    <mergeCell ref="F28:F29"/>
    <mergeCell ref="G28:G29"/>
    <mergeCell ref="H28:H29"/>
    <mergeCell ref="J28:J29"/>
    <mergeCell ref="D32:D33"/>
    <mergeCell ref="D34:D35"/>
    <mergeCell ref="E36:E37"/>
    <mergeCell ref="H36:H37"/>
    <mergeCell ref="D38:D39"/>
    <mergeCell ref="E38:E39"/>
    <mergeCell ref="F38:F39"/>
    <mergeCell ref="G38:G39"/>
    <mergeCell ref="H38:H39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Q1 2023</vt:lpstr>
      <vt:lpstr>Week5</vt:lpstr>
      <vt:lpstr>Week6</vt:lpstr>
      <vt:lpstr>Week7</vt:lpstr>
      <vt:lpstr>Week8</vt:lpstr>
      <vt:lpstr>Week9</vt:lpstr>
      <vt:lpstr>'Q1 2023'!Print_Area</vt:lpstr>
      <vt:lpstr>Week5!Print_Area</vt:lpstr>
      <vt:lpstr>Week6!Print_Area</vt:lpstr>
      <vt:lpstr>Week7!Print_Area</vt:lpstr>
      <vt:lpstr>Week8!Print_Area</vt:lpstr>
      <vt:lpstr>Week9!Print_Area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HCI_PELIPE</dc:creator>
  <cp:lastModifiedBy>HCI_PELIPE</cp:lastModifiedBy>
  <cp:lastPrinted>2023-01-12T21:42:57Z</cp:lastPrinted>
  <dcterms:created xsi:type="dcterms:W3CDTF">2022-12-08T23:18:08Z</dcterms:created>
  <dcterms:modified xsi:type="dcterms:W3CDTF">2023-01-19T21:58:41Z</dcterms:modified>
</cp:coreProperties>
</file>