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B:\traffic\acquisition\Felipe's Temp Folder\Grid Schedule\HC\"/>
    </mc:Choice>
  </mc:AlternateContent>
  <xr:revisionPtr revIDLastSave="0" documentId="13_ncr:1_{0254871D-4DDC-4EEE-B203-54914DDCC1A4}" xr6:coauthVersionLast="47" xr6:coauthVersionMax="47" xr10:uidLastSave="{00000000-0000-0000-0000-000000000000}"/>
  <workbookProtection workbookAlgorithmName="SHA-512" workbookHashValue="JYRRKC/JrfW9g8E/LcIMfohUdmuUBbmS+S6/apY9W8Ip8OANAgN6pUZct/3rSbNc5kX4otTOpOAQyxxL4yTaUA==" workbookSaltValue="1mV0wn2uM892T19eoY8BOw==" workbookSpinCount="100000" lockStructure="1"/>
  <bookViews>
    <workbookView xWindow="19090" yWindow="-10990" windowWidth="38620" windowHeight="21220" activeTab="6" xr2:uid="{6517BC15-ECF7-4E22-9DB0-049050557926}"/>
  </bookViews>
  <sheets>
    <sheet name="Q2 2023" sheetId="1" r:id="rId1"/>
    <sheet name="Week13" sheetId="2" r:id="rId2"/>
    <sheet name="Week14" sheetId="3" r:id="rId3"/>
    <sheet name="Week15" sheetId="4" r:id="rId4"/>
    <sheet name="Week16" sheetId="5" r:id="rId5"/>
    <sheet name="Week17" sheetId="6" r:id="rId6"/>
    <sheet name="Week18" sheetId="7" r:id="rId7"/>
  </sheets>
  <definedNames>
    <definedName name="_xlnm.Print_Area" localSheetId="0">'Q2 2023'!$B$1:$P$53</definedName>
    <definedName name="_xlnm.Print_Area" localSheetId="1">Week13!$B$1:$P$53</definedName>
    <definedName name="_xlnm.Print_Area" localSheetId="2">Week14!$B$1:$P$53</definedName>
    <definedName name="_xlnm.Print_Area" localSheetId="3">Week15!$B$1:$P$53</definedName>
    <definedName name="_xlnm.Print_Area" localSheetId="4">Week16!$B$1:$P$53</definedName>
    <definedName name="_xlnm.Print_Area" localSheetId="5">Week17!$B$1:$P$53</definedName>
    <definedName name="_xlnm.Print_Area" localSheetId="6">Week18!$B$1:$P$53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3" i="1" l="1"/>
  <c r="K53" i="1"/>
  <c r="P52" i="1"/>
  <c r="K52" i="1"/>
  <c r="P51" i="1"/>
  <c r="K51" i="1"/>
  <c r="P50" i="1"/>
  <c r="K50" i="1"/>
  <c r="P49" i="1"/>
  <c r="K49" i="1"/>
  <c r="P48" i="1"/>
  <c r="K48" i="1"/>
  <c r="P47" i="1"/>
  <c r="K47" i="1"/>
  <c r="P46" i="1"/>
  <c r="K46" i="1"/>
  <c r="P45" i="1"/>
  <c r="K45" i="1"/>
  <c r="P44" i="1"/>
  <c r="K44" i="1"/>
  <c r="P43" i="1"/>
  <c r="K43" i="1"/>
  <c r="P42" i="1"/>
  <c r="K42" i="1"/>
  <c r="P41" i="1"/>
  <c r="K41" i="1"/>
  <c r="P40" i="1"/>
  <c r="K40" i="1"/>
  <c r="P39" i="1"/>
  <c r="K39" i="1"/>
  <c r="P38" i="1"/>
  <c r="K38" i="1"/>
  <c r="P37" i="1"/>
  <c r="K37" i="1"/>
  <c r="P36" i="1"/>
  <c r="K36" i="1"/>
  <c r="P35" i="1"/>
  <c r="K35" i="1"/>
  <c r="P34" i="1"/>
  <c r="K34" i="1"/>
  <c r="P33" i="1"/>
  <c r="K33" i="1"/>
  <c r="P32" i="1"/>
  <c r="K32" i="1"/>
  <c r="P31" i="1"/>
  <c r="K31" i="1"/>
  <c r="P30" i="1"/>
  <c r="K30" i="1"/>
  <c r="P29" i="1"/>
  <c r="K29" i="1"/>
  <c r="P28" i="1"/>
  <c r="K28" i="1"/>
  <c r="P27" i="1"/>
  <c r="K27" i="1"/>
  <c r="P26" i="1"/>
  <c r="K26" i="1"/>
  <c r="P25" i="1"/>
  <c r="K25" i="1"/>
  <c r="P24" i="1"/>
  <c r="K24" i="1"/>
  <c r="P23" i="1"/>
  <c r="K23" i="1"/>
  <c r="P22" i="1"/>
  <c r="K22" i="1"/>
  <c r="P21" i="1"/>
  <c r="K21" i="1"/>
  <c r="P20" i="1"/>
  <c r="K20" i="1"/>
  <c r="P19" i="1"/>
  <c r="K19" i="1"/>
  <c r="P18" i="1"/>
  <c r="K18" i="1"/>
  <c r="P17" i="1"/>
  <c r="K17" i="1"/>
  <c r="P16" i="1"/>
  <c r="K16" i="1"/>
  <c r="P15" i="1"/>
  <c r="K15" i="1"/>
  <c r="P14" i="1"/>
  <c r="K14" i="1"/>
  <c r="P13" i="1"/>
  <c r="K13" i="1"/>
  <c r="P12" i="1"/>
  <c r="K12" i="1"/>
  <c r="P11" i="1"/>
  <c r="K11" i="1"/>
  <c r="P10" i="1"/>
  <c r="K10" i="1"/>
  <c r="P9" i="1"/>
  <c r="K9" i="1"/>
  <c r="P8" i="1"/>
  <c r="K8" i="1"/>
  <c r="P7" i="1"/>
  <c r="K7" i="1"/>
  <c r="P6" i="1"/>
  <c r="K6" i="1"/>
  <c r="P53" i="2"/>
  <c r="K53" i="2"/>
  <c r="P52" i="2"/>
  <c r="K52" i="2"/>
  <c r="P51" i="2"/>
  <c r="K51" i="2"/>
  <c r="P50" i="2"/>
  <c r="K50" i="2"/>
  <c r="P49" i="2"/>
  <c r="K49" i="2"/>
  <c r="P48" i="2"/>
  <c r="K48" i="2"/>
  <c r="P47" i="2"/>
  <c r="K47" i="2"/>
  <c r="P46" i="2"/>
  <c r="K46" i="2"/>
  <c r="P45" i="2"/>
  <c r="K45" i="2"/>
  <c r="P44" i="2"/>
  <c r="K44" i="2"/>
  <c r="P43" i="2"/>
  <c r="K43" i="2"/>
  <c r="P42" i="2"/>
  <c r="K42" i="2"/>
  <c r="P41" i="2"/>
  <c r="K41" i="2"/>
  <c r="P40" i="2"/>
  <c r="K40" i="2"/>
  <c r="P39" i="2"/>
  <c r="K39" i="2"/>
  <c r="P38" i="2"/>
  <c r="K38" i="2"/>
  <c r="P37" i="2"/>
  <c r="K37" i="2"/>
  <c r="P36" i="2"/>
  <c r="K36" i="2"/>
  <c r="P35" i="2"/>
  <c r="K35" i="2"/>
  <c r="P34" i="2"/>
  <c r="K34" i="2"/>
  <c r="P33" i="2"/>
  <c r="K33" i="2"/>
  <c r="P32" i="2"/>
  <c r="K32" i="2"/>
  <c r="P31" i="2"/>
  <c r="K31" i="2"/>
  <c r="P30" i="2"/>
  <c r="K30" i="2"/>
  <c r="P29" i="2"/>
  <c r="K29" i="2"/>
  <c r="P28" i="2"/>
  <c r="K28" i="2"/>
  <c r="P27" i="2"/>
  <c r="K27" i="2"/>
  <c r="P26" i="2"/>
  <c r="K26" i="2"/>
  <c r="P25" i="2"/>
  <c r="K25" i="2"/>
  <c r="P24" i="2"/>
  <c r="K24" i="2"/>
  <c r="P23" i="2"/>
  <c r="K23" i="2"/>
  <c r="P22" i="2"/>
  <c r="K22" i="2"/>
  <c r="P21" i="2"/>
  <c r="K21" i="2"/>
  <c r="P20" i="2"/>
  <c r="K20" i="2"/>
  <c r="P19" i="2"/>
  <c r="K19" i="2"/>
  <c r="P18" i="2"/>
  <c r="K18" i="2"/>
  <c r="P17" i="2"/>
  <c r="K17" i="2"/>
  <c r="P16" i="2"/>
  <c r="K16" i="2"/>
  <c r="P15" i="2"/>
  <c r="K15" i="2"/>
  <c r="P14" i="2"/>
  <c r="K14" i="2"/>
  <c r="P13" i="2"/>
  <c r="K13" i="2"/>
  <c r="P12" i="2"/>
  <c r="K12" i="2"/>
  <c r="P11" i="2"/>
  <c r="K11" i="2"/>
  <c r="P10" i="2"/>
  <c r="K10" i="2"/>
  <c r="P9" i="2"/>
  <c r="K9" i="2"/>
  <c r="P8" i="2"/>
  <c r="K8" i="2"/>
  <c r="P7" i="2"/>
  <c r="K7" i="2"/>
  <c r="P6" i="2"/>
  <c r="K6" i="2"/>
  <c r="P53" i="3"/>
  <c r="K53" i="3"/>
  <c r="P52" i="3"/>
  <c r="K52" i="3"/>
  <c r="P51" i="3"/>
  <c r="K51" i="3"/>
  <c r="P50" i="3"/>
  <c r="K50" i="3"/>
  <c r="P49" i="3"/>
  <c r="K49" i="3"/>
  <c r="P48" i="3"/>
  <c r="K48" i="3"/>
  <c r="P47" i="3"/>
  <c r="K47" i="3"/>
  <c r="P46" i="3"/>
  <c r="K46" i="3"/>
  <c r="P45" i="3"/>
  <c r="K45" i="3"/>
  <c r="P44" i="3"/>
  <c r="K44" i="3"/>
  <c r="P43" i="3"/>
  <c r="K43" i="3"/>
  <c r="P42" i="3"/>
  <c r="K42" i="3"/>
  <c r="P41" i="3"/>
  <c r="K41" i="3"/>
  <c r="P40" i="3"/>
  <c r="K40" i="3"/>
  <c r="P39" i="3"/>
  <c r="K39" i="3"/>
  <c r="P38" i="3"/>
  <c r="K38" i="3"/>
  <c r="P37" i="3"/>
  <c r="K37" i="3"/>
  <c r="P36" i="3"/>
  <c r="K36" i="3"/>
  <c r="P35" i="3"/>
  <c r="K35" i="3"/>
  <c r="P34" i="3"/>
  <c r="K34" i="3"/>
  <c r="P33" i="3"/>
  <c r="K33" i="3"/>
  <c r="P32" i="3"/>
  <c r="K32" i="3"/>
  <c r="P31" i="3"/>
  <c r="K31" i="3"/>
  <c r="P30" i="3"/>
  <c r="K30" i="3"/>
  <c r="P29" i="3"/>
  <c r="K29" i="3"/>
  <c r="P28" i="3"/>
  <c r="K28" i="3"/>
  <c r="P27" i="3"/>
  <c r="K27" i="3"/>
  <c r="P26" i="3"/>
  <c r="K26" i="3"/>
  <c r="P25" i="3"/>
  <c r="K25" i="3"/>
  <c r="P24" i="3"/>
  <c r="K24" i="3"/>
  <c r="P23" i="3"/>
  <c r="K23" i="3"/>
  <c r="P22" i="3"/>
  <c r="K22" i="3"/>
  <c r="P21" i="3"/>
  <c r="K21" i="3"/>
  <c r="P20" i="3"/>
  <c r="K20" i="3"/>
  <c r="P19" i="3"/>
  <c r="K19" i="3"/>
  <c r="P18" i="3"/>
  <c r="K18" i="3"/>
  <c r="P17" i="3"/>
  <c r="K17" i="3"/>
  <c r="P16" i="3"/>
  <c r="K16" i="3"/>
  <c r="P15" i="3"/>
  <c r="K15" i="3"/>
  <c r="P14" i="3"/>
  <c r="K14" i="3"/>
  <c r="P13" i="3"/>
  <c r="K13" i="3"/>
  <c r="P12" i="3"/>
  <c r="K12" i="3"/>
  <c r="P11" i="3"/>
  <c r="K11" i="3"/>
  <c r="P10" i="3"/>
  <c r="K10" i="3"/>
  <c r="P9" i="3"/>
  <c r="K9" i="3"/>
  <c r="P8" i="3"/>
  <c r="K8" i="3"/>
  <c r="P7" i="3"/>
  <c r="K7" i="3"/>
  <c r="P6" i="3"/>
  <c r="K6" i="3"/>
  <c r="P53" i="4"/>
  <c r="K53" i="4"/>
  <c r="P52" i="4"/>
  <c r="K52" i="4"/>
  <c r="P51" i="4"/>
  <c r="K51" i="4"/>
  <c r="P50" i="4"/>
  <c r="K50" i="4"/>
  <c r="P49" i="4"/>
  <c r="K49" i="4"/>
  <c r="P48" i="4"/>
  <c r="K48" i="4"/>
  <c r="P47" i="4"/>
  <c r="K47" i="4"/>
  <c r="P46" i="4"/>
  <c r="K46" i="4"/>
  <c r="P45" i="4"/>
  <c r="K45" i="4"/>
  <c r="P44" i="4"/>
  <c r="K44" i="4"/>
  <c r="P43" i="4"/>
  <c r="K43" i="4"/>
  <c r="P42" i="4"/>
  <c r="K42" i="4"/>
  <c r="P41" i="4"/>
  <c r="K41" i="4"/>
  <c r="P40" i="4"/>
  <c r="K40" i="4"/>
  <c r="P39" i="4"/>
  <c r="K39" i="4"/>
  <c r="P38" i="4"/>
  <c r="K38" i="4"/>
  <c r="P37" i="4"/>
  <c r="K37" i="4"/>
  <c r="P36" i="4"/>
  <c r="K36" i="4"/>
  <c r="P35" i="4"/>
  <c r="K35" i="4"/>
  <c r="P34" i="4"/>
  <c r="K34" i="4"/>
  <c r="P33" i="4"/>
  <c r="K33" i="4"/>
  <c r="P32" i="4"/>
  <c r="K32" i="4"/>
  <c r="P31" i="4"/>
  <c r="K31" i="4"/>
  <c r="P30" i="4"/>
  <c r="K30" i="4"/>
  <c r="P29" i="4"/>
  <c r="K29" i="4"/>
  <c r="P28" i="4"/>
  <c r="K28" i="4"/>
  <c r="P27" i="4"/>
  <c r="K27" i="4"/>
  <c r="P26" i="4"/>
  <c r="K26" i="4"/>
  <c r="P25" i="4"/>
  <c r="K25" i="4"/>
  <c r="P24" i="4"/>
  <c r="K24" i="4"/>
  <c r="P23" i="4"/>
  <c r="K23" i="4"/>
  <c r="P22" i="4"/>
  <c r="K22" i="4"/>
  <c r="P21" i="4"/>
  <c r="K21" i="4"/>
  <c r="P20" i="4"/>
  <c r="K20" i="4"/>
  <c r="P19" i="4"/>
  <c r="K19" i="4"/>
  <c r="P18" i="4"/>
  <c r="K18" i="4"/>
  <c r="P17" i="4"/>
  <c r="K17" i="4"/>
  <c r="P16" i="4"/>
  <c r="K16" i="4"/>
  <c r="P15" i="4"/>
  <c r="K15" i="4"/>
  <c r="P14" i="4"/>
  <c r="K14" i="4"/>
  <c r="P13" i="4"/>
  <c r="K13" i="4"/>
  <c r="P12" i="4"/>
  <c r="K12" i="4"/>
  <c r="P11" i="4"/>
  <c r="K11" i="4"/>
  <c r="P10" i="4"/>
  <c r="K10" i="4"/>
  <c r="P9" i="4"/>
  <c r="K9" i="4"/>
  <c r="P8" i="4"/>
  <c r="K8" i="4"/>
  <c r="P7" i="4"/>
  <c r="K7" i="4"/>
  <c r="P6" i="4"/>
  <c r="K6" i="4"/>
  <c r="P53" i="5"/>
  <c r="K53" i="5"/>
  <c r="P52" i="5"/>
  <c r="K52" i="5"/>
  <c r="P51" i="5"/>
  <c r="K51" i="5"/>
  <c r="P50" i="5"/>
  <c r="K50" i="5"/>
  <c r="P49" i="5"/>
  <c r="K49" i="5"/>
  <c r="P48" i="5"/>
  <c r="K48" i="5"/>
  <c r="P47" i="5"/>
  <c r="K47" i="5"/>
  <c r="P46" i="5"/>
  <c r="K46" i="5"/>
  <c r="P45" i="5"/>
  <c r="K45" i="5"/>
  <c r="P44" i="5"/>
  <c r="K44" i="5"/>
  <c r="P43" i="5"/>
  <c r="K43" i="5"/>
  <c r="P42" i="5"/>
  <c r="K42" i="5"/>
  <c r="P41" i="5"/>
  <c r="K41" i="5"/>
  <c r="P40" i="5"/>
  <c r="K40" i="5"/>
  <c r="P39" i="5"/>
  <c r="K39" i="5"/>
  <c r="P38" i="5"/>
  <c r="K38" i="5"/>
  <c r="P37" i="5"/>
  <c r="K37" i="5"/>
  <c r="P36" i="5"/>
  <c r="K36" i="5"/>
  <c r="P35" i="5"/>
  <c r="K35" i="5"/>
  <c r="P34" i="5"/>
  <c r="K34" i="5"/>
  <c r="P33" i="5"/>
  <c r="K33" i="5"/>
  <c r="P32" i="5"/>
  <c r="K32" i="5"/>
  <c r="P31" i="5"/>
  <c r="K31" i="5"/>
  <c r="P30" i="5"/>
  <c r="K30" i="5"/>
  <c r="P29" i="5"/>
  <c r="K29" i="5"/>
  <c r="P28" i="5"/>
  <c r="K28" i="5"/>
  <c r="P27" i="5"/>
  <c r="K27" i="5"/>
  <c r="P26" i="5"/>
  <c r="K26" i="5"/>
  <c r="P25" i="5"/>
  <c r="K25" i="5"/>
  <c r="P24" i="5"/>
  <c r="K24" i="5"/>
  <c r="P23" i="5"/>
  <c r="K23" i="5"/>
  <c r="P22" i="5"/>
  <c r="K22" i="5"/>
  <c r="P21" i="5"/>
  <c r="K21" i="5"/>
  <c r="P20" i="5"/>
  <c r="K20" i="5"/>
  <c r="P19" i="5"/>
  <c r="K19" i="5"/>
  <c r="P18" i="5"/>
  <c r="K18" i="5"/>
  <c r="P17" i="5"/>
  <c r="K17" i="5"/>
  <c r="P16" i="5"/>
  <c r="K16" i="5"/>
  <c r="P15" i="5"/>
  <c r="K15" i="5"/>
  <c r="P14" i="5"/>
  <c r="K14" i="5"/>
  <c r="P13" i="5"/>
  <c r="K13" i="5"/>
  <c r="P12" i="5"/>
  <c r="K12" i="5"/>
  <c r="P11" i="5"/>
  <c r="K11" i="5"/>
  <c r="P10" i="5"/>
  <c r="K10" i="5"/>
  <c r="P9" i="5"/>
  <c r="K9" i="5"/>
  <c r="P8" i="5"/>
  <c r="K8" i="5"/>
  <c r="P7" i="5"/>
  <c r="K7" i="5"/>
  <c r="P6" i="5"/>
  <c r="K6" i="5"/>
  <c r="P53" i="6"/>
  <c r="K53" i="6"/>
  <c r="P52" i="6"/>
  <c r="K52" i="6"/>
  <c r="P51" i="6"/>
  <c r="K51" i="6"/>
  <c r="P50" i="6"/>
  <c r="K50" i="6"/>
  <c r="P49" i="6"/>
  <c r="K49" i="6"/>
  <c r="P48" i="6"/>
  <c r="K48" i="6"/>
  <c r="P47" i="6"/>
  <c r="K47" i="6"/>
  <c r="P46" i="6"/>
  <c r="K46" i="6"/>
  <c r="P45" i="6"/>
  <c r="K45" i="6"/>
  <c r="P44" i="6"/>
  <c r="K44" i="6"/>
  <c r="P43" i="6"/>
  <c r="K43" i="6"/>
  <c r="P42" i="6"/>
  <c r="K42" i="6"/>
  <c r="P41" i="6"/>
  <c r="K41" i="6"/>
  <c r="P40" i="6"/>
  <c r="K40" i="6"/>
  <c r="P39" i="6"/>
  <c r="K39" i="6"/>
  <c r="P38" i="6"/>
  <c r="K38" i="6"/>
  <c r="P37" i="6"/>
  <c r="K37" i="6"/>
  <c r="P36" i="6"/>
  <c r="K36" i="6"/>
  <c r="P35" i="6"/>
  <c r="K35" i="6"/>
  <c r="P34" i="6"/>
  <c r="K34" i="6"/>
  <c r="P33" i="6"/>
  <c r="K33" i="6"/>
  <c r="P32" i="6"/>
  <c r="K32" i="6"/>
  <c r="P31" i="6"/>
  <c r="K31" i="6"/>
  <c r="P30" i="6"/>
  <c r="K30" i="6"/>
  <c r="P29" i="6"/>
  <c r="K29" i="6"/>
  <c r="P28" i="6"/>
  <c r="K28" i="6"/>
  <c r="P27" i="6"/>
  <c r="K27" i="6"/>
  <c r="P26" i="6"/>
  <c r="K26" i="6"/>
  <c r="P25" i="6"/>
  <c r="K25" i="6"/>
  <c r="P24" i="6"/>
  <c r="K24" i="6"/>
  <c r="P23" i="6"/>
  <c r="K23" i="6"/>
  <c r="P22" i="6"/>
  <c r="K22" i="6"/>
  <c r="P21" i="6"/>
  <c r="K21" i="6"/>
  <c r="P20" i="6"/>
  <c r="K20" i="6"/>
  <c r="P19" i="6"/>
  <c r="K19" i="6"/>
  <c r="P18" i="6"/>
  <c r="K18" i="6"/>
  <c r="P17" i="6"/>
  <c r="K17" i="6"/>
  <c r="P16" i="6"/>
  <c r="K16" i="6"/>
  <c r="P15" i="6"/>
  <c r="K15" i="6"/>
  <c r="P14" i="6"/>
  <c r="K14" i="6"/>
  <c r="P13" i="6"/>
  <c r="K13" i="6"/>
  <c r="P12" i="6"/>
  <c r="K12" i="6"/>
  <c r="P11" i="6"/>
  <c r="K11" i="6"/>
  <c r="P10" i="6"/>
  <c r="K10" i="6"/>
  <c r="P9" i="6"/>
  <c r="K9" i="6"/>
  <c r="P8" i="6"/>
  <c r="K8" i="6"/>
  <c r="P7" i="6"/>
  <c r="K7" i="6"/>
  <c r="P6" i="6"/>
  <c r="K6" i="6"/>
  <c r="P53" i="7"/>
  <c r="K53" i="7"/>
  <c r="P52" i="7"/>
  <c r="K52" i="7"/>
  <c r="P51" i="7"/>
  <c r="K51" i="7"/>
  <c r="P50" i="7"/>
  <c r="K50" i="7"/>
  <c r="P49" i="7"/>
  <c r="K49" i="7"/>
  <c r="P48" i="7"/>
  <c r="K48" i="7"/>
  <c r="P47" i="7"/>
  <c r="K47" i="7"/>
  <c r="P46" i="7"/>
  <c r="K46" i="7"/>
  <c r="P45" i="7"/>
  <c r="K45" i="7"/>
  <c r="P44" i="7"/>
  <c r="K44" i="7"/>
  <c r="P43" i="7"/>
  <c r="K43" i="7"/>
  <c r="P42" i="7"/>
  <c r="K42" i="7"/>
  <c r="P41" i="7"/>
  <c r="K41" i="7"/>
  <c r="P40" i="7"/>
  <c r="K40" i="7"/>
  <c r="P39" i="7"/>
  <c r="K39" i="7"/>
  <c r="P38" i="7"/>
  <c r="K38" i="7"/>
  <c r="P37" i="7"/>
  <c r="K37" i="7"/>
  <c r="P36" i="7"/>
  <c r="K36" i="7"/>
  <c r="P35" i="7"/>
  <c r="K35" i="7"/>
  <c r="P34" i="7"/>
  <c r="K34" i="7"/>
  <c r="P33" i="7"/>
  <c r="K33" i="7"/>
  <c r="P32" i="7"/>
  <c r="K32" i="7"/>
  <c r="P31" i="7"/>
  <c r="K31" i="7"/>
  <c r="P30" i="7"/>
  <c r="K30" i="7"/>
  <c r="P29" i="7"/>
  <c r="K29" i="7"/>
  <c r="P28" i="7"/>
  <c r="K28" i="7"/>
  <c r="P27" i="7"/>
  <c r="K27" i="7"/>
  <c r="P26" i="7"/>
  <c r="K26" i="7"/>
  <c r="P25" i="7"/>
  <c r="K25" i="7"/>
  <c r="P24" i="7"/>
  <c r="K24" i="7"/>
  <c r="P23" i="7"/>
  <c r="K23" i="7"/>
  <c r="P22" i="7"/>
  <c r="K22" i="7"/>
  <c r="P21" i="7"/>
  <c r="K21" i="7"/>
  <c r="P20" i="7"/>
  <c r="K20" i="7"/>
  <c r="P19" i="7"/>
  <c r="K19" i="7"/>
  <c r="P18" i="7"/>
  <c r="K18" i="7"/>
  <c r="P17" i="7"/>
  <c r="K17" i="7"/>
  <c r="P16" i="7"/>
  <c r="K16" i="7"/>
  <c r="P15" i="7"/>
  <c r="K15" i="7"/>
  <c r="P14" i="7"/>
  <c r="K14" i="7"/>
  <c r="P13" i="7"/>
  <c r="K13" i="7"/>
  <c r="P12" i="7"/>
  <c r="K12" i="7"/>
  <c r="P11" i="7"/>
  <c r="K11" i="7"/>
  <c r="P10" i="7"/>
  <c r="K10" i="7"/>
  <c r="P9" i="7"/>
  <c r="K9" i="7"/>
  <c r="P8" i="7"/>
  <c r="K8" i="7"/>
  <c r="P7" i="7"/>
  <c r="K7" i="7"/>
  <c r="P6" i="7"/>
  <c r="K6" i="7"/>
  <c r="I53" i="7" l="1"/>
  <c r="F53" i="7"/>
  <c r="E53" i="7"/>
  <c r="C53" i="7"/>
  <c r="B53" i="7"/>
  <c r="C52" i="7"/>
  <c r="B52" i="7"/>
  <c r="C51" i="7"/>
  <c r="B51" i="7"/>
  <c r="E50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D40" i="7"/>
  <c r="G44" i="7" s="1"/>
  <c r="C38" i="7"/>
  <c r="B38" i="7"/>
  <c r="C37" i="7"/>
  <c r="B37" i="7"/>
  <c r="C36" i="7"/>
  <c r="B36" i="7"/>
  <c r="J35" i="7"/>
  <c r="C35" i="7"/>
  <c r="B35" i="7"/>
  <c r="C34" i="7"/>
  <c r="B34" i="7"/>
  <c r="C33" i="7"/>
  <c r="B33" i="7"/>
  <c r="C32" i="7"/>
  <c r="B32" i="7"/>
  <c r="C31" i="7"/>
  <c r="B31" i="7"/>
  <c r="J30" i="7"/>
  <c r="C30" i="7"/>
  <c r="B30" i="7"/>
  <c r="C29" i="7"/>
  <c r="B29" i="7"/>
  <c r="D28" i="7"/>
  <c r="C28" i="7"/>
  <c r="B28" i="7"/>
  <c r="C27" i="7"/>
  <c r="B27" i="7"/>
  <c r="C26" i="7"/>
  <c r="B26" i="7"/>
  <c r="C25" i="7"/>
  <c r="B25" i="7"/>
  <c r="C24" i="7"/>
  <c r="B24" i="7"/>
  <c r="I23" i="7"/>
  <c r="E23" i="7"/>
  <c r="C23" i="7"/>
  <c r="B23" i="7"/>
  <c r="C22" i="7"/>
  <c r="B22" i="7"/>
  <c r="C21" i="7"/>
  <c r="B21" i="7"/>
  <c r="C20" i="7"/>
  <c r="B20" i="7"/>
  <c r="C19" i="7"/>
  <c r="B19" i="7"/>
  <c r="C18" i="7"/>
  <c r="B18" i="7"/>
  <c r="I17" i="7"/>
  <c r="E17" i="7"/>
  <c r="C17" i="7"/>
  <c r="B17" i="7"/>
  <c r="C16" i="7"/>
  <c r="B16" i="7"/>
  <c r="C15" i="7"/>
  <c r="B15" i="7"/>
  <c r="D14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E5" i="7"/>
  <c r="F5" i="7" s="1"/>
  <c r="G5" i="7" s="1"/>
  <c r="H5" i="7" s="1"/>
  <c r="I5" i="7" s="1"/>
  <c r="J5" i="7" s="1"/>
  <c r="I53" i="6"/>
  <c r="F53" i="6"/>
  <c r="E53" i="6"/>
  <c r="C53" i="6"/>
  <c r="B53" i="6"/>
  <c r="C52" i="6"/>
  <c r="B52" i="6"/>
  <c r="C51" i="6"/>
  <c r="B51" i="6"/>
  <c r="E50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D40" i="6"/>
  <c r="G44" i="6" s="1"/>
  <c r="C38" i="6"/>
  <c r="B38" i="6"/>
  <c r="C37" i="6"/>
  <c r="B37" i="6"/>
  <c r="C36" i="6"/>
  <c r="B36" i="6"/>
  <c r="J35" i="6"/>
  <c r="C35" i="6"/>
  <c r="B35" i="6"/>
  <c r="C34" i="6"/>
  <c r="B34" i="6"/>
  <c r="C33" i="6"/>
  <c r="B33" i="6"/>
  <c r="C32" i="6"/>
  <c r="B32" i="6"/>
  <c r="C31" i="6"/>
  <c r="B31" i="6"/>
  <c r="J30" i="6"/>
  <c r="C30" i="6"/>
  <c r="B30" i="6"/>
  <c r="C29" i="6"/>
  <c r="B29" i="6"/>
  <c r="D28" i="6"/>
  <c r="C28" i="6"/>
  <c r="B28" i="6"/>
  <c r="C27" i="6"/>
  <c r="B27" i="6"/>
  <c r="C26" i="6"/>
  <c r="B26" i="6"/>
  <c r="C25" i="6"/>
  <c r="B25" i="6"/>
  <c r="C24" i="6"/>
  <c r="B24" i="6"/>
  <c r="I23" i="6"/>
  <c r="E23" i="6"/>
  <c r="C23" i="6"/>
  <c r="B23" i="6"/>
  <c r="C22" i="6"/>
  <c r="B22" i="6"/>
  <c r="C21" i="6"/>
  <c r="B21" i="6"/>
  <c r="C20" i="6"/>
  <c r="B20" i="6"/>
  <c r="C19" i="6"/>
  <c r="B19" i="6"/>
  <c r="C18" i="6"/>
  <c r="B18" i="6"/>
  <c r="I17" i="6"/>
  <c r="E17" i="6"/>
  <c r="C17" i="6"/>
  <c r="B17" i="6"/>
  <c r="C16" i="6"/>
  <c r="B16" i="6"/>
  <c r="C15" i="6"/>
  <c r="B15" i="6"/>
  <c r="D14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E5" i="6"/>
  <c r="F5" i="6" s="1"/>
  <c r="G5" i="6" s="1"/>
  <c r="H5" i="6" s="1"/>
  <c r="I5" i="6" s="1"/>
  <c r="J5" i="6" s="1"/>
  <c r="I53" i="5"/>
  <c r="F53" i="5"/>
  <c r="E53" i="5"/>
  <c r="C53" i="5"/>
  <c r="B53" i="5"/>
  <c r="C52" i="5"/>
  <c r="B52" i="5"/>
  <c r="C51" i="5"/>
  <c r="B51" i="5"/>
  <c r="E50" i="5"/>
  <c r="C50" i="5"/>
  <c r="B50" i="5"/>
  <c r="C49" i="5"/>
  <c r="B49" i="5"/>
  <c r="C48" i="5"/>
  <c r="B48" i="5"/>
  <c r="C47" i="5"/>
  <c r="B47" i="5"/>
  <c r="C46" i="5"/>
  <c r="B46" i="5"/>
  <c r="C45" i="5"/>
  <c r="B45" i="5"/>
  <c r="C44" i="5"/>
  <c r="B44" i="5"/>
  <c r="C43" i="5"/>
  <c r="B43" i="5"/>
  <c r="C42" i="5"/>
  <c r="B42" i="5"/>
  <c r="C41" i="5"/>
  <c r="B41" i="5"/>
  <c r="C40" i="5"/>
  <c r="B40" i="5"/>
  <c r="C39" i="5"/>
  <c r="B39" i="5"/>
  <c r="D40" i="5"/>
  <c r="G44" i="5" s="1"/>
  <c r="C38" i="5"/>
  <c r="B38" i="5"/>
  <c r="C37" i="5"/>
  <c r="B37" i="5"/>
  <c r="C36" i="5"/>
  <c r="B36" i="5"/>
  <c r="J35" i="5"/>
  <c r="C35" i="5"/>
  <c r="B35" i="5"/>
  <c r="C34" i="5"/>
  <c r="B34" i="5"/>
  <c r="C33" i="5"/>
  <c r="B33" i="5"/>
  <c r="C32" i="5"/>
  <c r="B32" i="5"/>
  <c r="C31" i="5"/>
  <c r="B31" i="5"/>
  <c r="J30" i="5"/>
  <c r="C30" i="5"/>
  <c r="B30" i="5"/>
  <c r="C29" i="5"/>
  <c r="B29" i="5"/>
  <c r="D28" i="5"/>
  <c r="C28" i="5"/>
  <c r="B28" i="5"/>
  <c r="C27" i="5"/>
  <c r="B27" i="5"/>
  <c r="C26" i="5"/>
  <c r="B26" i="5"/>
  <c r="C25" i="5"/>
  <c r="B25" i="5"/>
  <c r="C24" i="5"/>
  <c r="B24" i="5"/>
  <c r="I23" i="5"/>
  <c r="E23" i="5"/>
  <c r="C23" i="5"/>
  <c r="B23" i="5"/>
  <c r="C22" i="5"/>
  <c r="B22" i="5"/>
  <c r="C21" i="5"/>
  <c r="B21" i="5"/>
  <c r="C20" i="5"/>
  <c r="B20" i="5"/>
  <c r="C19" i="5"/>
  <c r="B19" i="5"/>
  <c r="C18" i="5"/>
  <c r="B18" i="5"/>
  <c r="I17" i="5"/>
  <c r="E17" i="5"/>
  <c r="C17" i="5"/>
  <c r="B17" i="5"/>
  <c r="C16" i="5"/>
  <c r="B16" i="5"/>
  <c r="C15" i="5"/>
  <c r="B15" i="5"/>
  <c r="D14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C7" i="5"/>
  <c r="B7" i="5"/>
  <c r="C6" i="5"/>
  <c r="B6" i="5"/>
  <c r="E5" i="5"/>
  <c r="F5" i="5" s="1"/>
  <c r="G5" i="5" s="1"/>
  <c r="H5" i="5" s="1"/>
  <c r="I5" i="5" s="1"/>
  <c r="J5" i="5" s="1"/>
  <c r="I53" i="4"/>
  <c r="F53" i="4"/>
  <c r="E53" i="4"/>
  <c r="C53" i="4"/>
  <c r="B53" i="4"/>
  <c r="C52" i="4"/>
  <c r="B52" i="4"/>
  <c r="C51" i="4"/>
  <c r="B51" i="4"/>
  <c r="E50" i="4"/>
  <c r="C50" i="4"/>
  <c r="B50" i="4"/>
  <c r="C49" i="4"/>
  <c r="B49" i="4"/>
  <c r="C48" i="4"/>
  <c r="B48" i="4"/>
  <c r="C47" i="4"/>
  <c r="B47" i="4"/>
  <c r="C46" i="4"/>
  <c r="B46" i="4"/>
  <c r="C45" i="4"/>
  <c r="B45" i="4"/>
  <c r="C44" i="4"/>
  <c r="B44" i="4"/>
  <c r="C43" i="4"/>
  <c r="B43" i="4"/>
  <c r="C42" i="4"/>
  <c r="B42" i="4"/>
  <c r="C41" i="4"/>
  <c r="B41" i="4"/>
  <c r="C40" i="4"/>
  <c r="B40" i="4"/>
  <c r="C39" i="4"/>
  <c r="B39" i="4"/>
  <c r="D40" i="4"/>
  <c r="G44" i="4" s="1"/>
  <c r="C38" i="4"/>
  <c r="B38" i="4"/>
  <c r="C37" i="4"/>
  <c r="B37" i="4"/>
  <c r="C36" i="4"/>
  <c r="B36" i="4"/>
  <c r="J35" i="4"/>
  <c r="C35" i="4"/>
  <c r="B35" i="4"/>
  <c r="C34" i="4"/>
  <c r="B34" i="4"/>
  <c r="C33" i="4"/>
  <c r="B33" i="4"/>
  <c r="C32" i="4"/>
  <c r="B32" i="4"/>
  <c r="C31" i="4"/>
  <c r="B31" i="4"/>
  <c r="J30" i="4"/>
  <c r="C30" i="4"/>
  <c r="B30" i="4"/>
  <c r="C29" i="4"/>
  <c r="B29" i="4"/>
  <c r="D28" i="4"/>
  <c r="C28" i="4"/>
  <c r="B28" i="4"/>
  <c r="C27" i="4"/>
  <c r="B27" i="4"/>
  <c r="C26" i="4"/>
  <c r="B26" i="4"/>
  <c r="C25" i="4"/>
  <c r="B25" i="4"/>
  <c r="C24" i="4"/>
  <c r="B24" i="4"/>
  <c r="I23" i="4"/>
  <c r="E23" i="4"/>
  <c r="C23" i="4"/>
  <c r="B23" i="4"/>
  <c r="C22" i="4"/>
  <c r="B22" i="4"/>
  <c r="C21" i="4"/>
  <c r="B21" i="4"/>
  <c r="C20" i="4"/>
  <c r="B20" i="4"/>
  <c r="C19" i="4"/>
  <c r="B19" i="4"/>
  <c r="C18" i="4"/>
  <c r="B18" i="4"/>
  <c r="I17" i="4"/>
  <c r="E17" i="4"/>
  <c r="C17" i="4"/>
  <c r="B17" i="4"/>
  <c r="C16" i="4"/>
  <c r="B16" i="4"/>
  <c r="C15" i="4"/>
  <c r="B15" i="4"/>
  <c r="D14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F5" i="4"/>
  <c r="G5" i="4" s="1"/>
  <c r="H5" i="4" s="1"/>
  <c r="I5" i="4" s="1"/>
  <c r="J5" i="4" s="1"/>
  <c r="E5" i="4"/>
  <c r="I53" i="3"/>
  <c r="F53" i="3"/>
  <c r="E53" i="3"/>
  <c r="C53" i="3"/>
  <c r="B53" i="3"/>
  <c r="C52" i="3"/>
  <c r="B52" i="3"/>
  <c r="C51" i="3"/>
  <c r="B51" i="3"/>
  <c r="E50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D40" i="3"/>
  <c r="G44" i="3" s="1"/>
  <c r="C38" i="3"/>
  <c r="B38" i="3"/>
  <c r="C37" i="3"/>
  <c r="B37" i="3"/>
  <c r="C36" i="3"/>
  <c r="B36" i="3"/>
  <c r="J35" i="3"/>
  <c r="C35" i="3"/>
  <c r="B35" i="3"/>
  <c r="C34" i="3"/>
  <c r="B34" i="3"/>
  <c r="C33" i="3"/>
  <c r="B33" i="3"/>
  <c r="C32" i="3"/>
  <c r="B32" i="3"/>
  <c r="C31" i="3"/>
  <c r="B31" i="3"/>
  <c r="J30" i="3"/>
  <c r="C30" i="3"/>
  <c r="B30" i="3"/>
  <c r="C29" i="3"/>
  <c r="B29" i="3"/>
  <c r="D28" i="3"/>
  <c r="C28" i="3"/>
  <c r="B28" i="3"/>
  <c r="C27" i="3"/>
  <c r="B27" i="3"/>
  <c r="C26" i="3"/>
  <c r="B26" i="3"/>
  <c r="C25" i="3"/>
  <c r="B25" i="3"/>
  <c r="C24" i="3"/>
  <c r="B24" i="3"/>
  <c r="I23" i="3"/>
  <c r="E23" i="3"/>
  <c r="C23" i="3"/>
  <c r="B23" i="3"/>
  <c r="C22" i="3"/>
  <c r="B22" i="3"/>
  <c r="C21" i="3"/>
  <c r="B21" i="3"/>
  <c r="C20" i="3"/>
  <c r="B20" i="3"/>
  <c r="C19" i="3"/>
  <c r="B19" i="3"/>
  <c r="C18" i="3"/>
  <c r="B18" i="3"/>
  <c r="I17" i="3"/>
  <c r="E17" i="3"/>
  <c r="C17" i="3"/>
  <c r="B17" i="3"/>
  <c r="C16" i="3"/>
  <c r="B16" i="3"/>
  <c r="C15" i="3"/>
  <c r="B15" i="3"/>
  <c r="D14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E5" i="3"/>
  <c r="F5" i="3" s="1"/>
  <c r="G5" i="3" s="1"/>
  <c r="H5" i="3" s="1"/>
  <c r="I5" i="3" s="1"/>
  <c r="J5" i="3" s="1"/>
  <c r="I53" i="2"/>
  <c r="F53" i="2"/>
  <c r="E53" i="2"/>
  <c r="C53" i="2"/>
  <c r="B53" i="2"/>
  <c r="C52" i="2"/>
  <c r="B52" i="2"/>
  <c r="C51" i="2"/>
  <c r="B51" i="2"/>
  <c r="E50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D40" i="2"/>
  <c r="G44" i="2" s="1"/>
  <c r="C38" i="2"/>
  <c r="B38" i="2"/>
  <c r="C37" i="2"/>
  <c r="B37" i="2"/>
  <c r="C36" i="2"/>
  <c r="B36" i="2"/>
  <c r="J35" i="2"/>
  <c r="C35" i="2"/>
  <c r="B35" i="2"/>
  <c r="C34" i="2"/>
  <c r="B34" i="2"/>
  <c r="C33" i="2"/>
  <c r="B33" i="2"/>
  <c r="C32" i="2"/>
  <c r="B32" i="2"/>
  <c r="C31" i="2"/>
  <c r="B31" i="2"/>
  <c r="J30" i="2"/>
  <c r="C30" i="2"/>
  <c r="B30" i="2"/>
  <c r="C29" i="2"/>
  <c r="B29" i="2"/>
  <c r="D28" i="2"/>
  <c r="C28" i="2"/>
  <c r="B28" i="2"/>
  <c r="C27" i="2"/>
  <c r="B27" i="2"/>
  <c r="C26" i="2"/>
  <c r="B26" i="2"/>
  <c r="C25" i="2"/>
  <c r="B25" i="2"/>
  <c r="C24" i="2"/>
  <c r="B24" i="2"/>
  <c r="I23" i="2"/>
  <c r="E23" i="2"/>
  <c r="C23" i="2"/>
  <c r="B23" i="2"/>
  <c r="C22" i="2"/>
  <c r="B22" i="2"/>
  <c r="C21" i="2"/>
  <c r="B21" i="2"/>
  <c r="C20" i="2"/>
  <c r="B20" i="2"/>
  <c r="C19" i="2"/>
  <c r="B19" i="2"/>
  <c r="C18" i="2"/>
  <c r="B18" i="2"/>
  <c r="I17" i="2"/>
  <c r="E17" i="2"/>
  <c r="C17" i="2"/>
  <c r="B17" i="2"/>
  <c r="C16" i="2"/>
  <c r="B16" i="2"/>
  <c r="C15" i="2"/>
  <c r="B15" i="2"/>
  <c r="D14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E5" i="2"/>
  <c r="F5" i="2" s="1"/>
  <c r="G5" i="2" s="1"/>
  <c r="H5" i="2" s="1"/>
  <c r="I5" i="2" s="1"/>
  <c r="J5" i="2" s="1"/>
  <c r="I53" i="1"/>
  <c r="F53" i="1"/>
  <c r="E53" i="1"/>
  <c r="C53" i="1"/>
  <c r="B53" i="1"/>
  <c r="C52" i="1"/>
  <c r="B52" i="1"/>
  <c r="C51" i="1"/>
  <c r="B51" i="1"/>
  <c r="E50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D40" i="1"/>
  <c r="G44" i="1" s="1"/>
  <c r="C38" i="1"/>
  <c r="B38" i="1"/>
  <c r="C37" i="1"/>
  <c r="B37" i="1"/>
  <c r="C36" i="1"/>
  <c r="B36" i="1"/>
  <c r="J35" i="1"/>
  <c r="C35" i="1"/>
  <c r="B35" i="1"/>
  <c r="C34" i="1"/>
  <c r="B34" i="1"/>
  <c r="C33" i="1"/>
  <c r="B33" i="1"/>
  <c r="C32" i="1"/>
  <c r="B32" i="1"/>
  <c r="C31" i="1"/>
  <c r="B31" i="1"/>
  <c r="J30" i="1"/>
  <c r="C30" i="1"/>
  <c r="B30" i="1"/>
  <c r="C29" i="1"/>
  <c r="B29" i="1"/>
  <c r="D28" i="1"/>
  <c r="C28" i="1"/>
  <c r="B28" i="1"/>
  <c r="C27" i="1"/>
  <c r="B27" i="1"/>
  <c r="C26" i="1"/>
  <c r="B26" i="1"/>
  <c r="C25" i="1"/>
  <c r="B25" i="1"/>
  <c r="C24" i="1"/>
  <c r="B24" i="1"/>
  <c r="I23" i="1"/>
  <c r="E23" i="1"/>
  <c r="C23" i="1"/>
  <c r="B23" i="1"/>
  <c r="C22" i="1"/>
  <c r="B22" i="1"/>
  <c r="C21" i="1"/>
  <c r="B21" i="1"/>
  <c r="C20" i="1"/>
  <c r="B20" i="1"/>
  <c r="C19" i="1"/>
  <c r="B19" i="1"/>
  <c r="C18" i="1"/>
  <c r="B18" i="1"/>
  <c r="I17" i="1"/>
  <c r="E17" i="1"/>
  <c r="C17" i="1"/>
  <c r="B17" i="1"/>
  <c r="C16" i="1"/>
  <c r="B16" i="1"/>
  <c r="C15" i="1"/>
  <c r="B15" i="1"/>
  <c r="D14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tc={8EDB8FC0-7901-4F60-9F74-B5E5A44F28E8}</author>
    <author>tc={80DD85F9-9A83-4058-90DA-111F38172A5F}</author>
    <author>tc={7C64326B-9024-40FA-BB7A-050CC6077886}</author>
    <author>tc={96751E26-D33D-461D-9F8D-7A253857743E}</author>
    <author>tc={88F4F9A1-CCE7-4306-96CE-F271FEBF7339}</author>
    <author>tc={03E0365B-3115-4092-BB60-0750E72EA732}</author>
    <author>tc={CCDB68C5-B74D-4B81-8CEF-E95E6428BE4B}</author>
    <author>tc={1986AC2A-F77C-4418-A3DB-FE6255E52D6C}</author>
    <author>tc={FEC64F4C-E599-4213-9D2C-EF82F7BB19F3}</author>
    <author>tc={1FCCB96B-82C8-4B16-A5A5-FD39CE3DFDE7}</author>
    <author>tc={22296174-B0DC-4DA8-A55B-4CE7FEA82209}</author>
  </authors>
  <commentList>
    <comment ref="E8" authorId="0" shapeId="0" xr:uid="{8EDB8FC0-7901-4F60-9F74-B5E5A44F28E8}">
      <text>
        <t>[Threaded comment]
Your version of Excel allows you to read this threaded comment; however, any edits to it will get removed if the file is opened in a newer version of Excel. Learn more: https://go.microsoft.com/fwlink/?linkid=870924
Comment:
    Revelation Today” Bradshaw (19)
Revelation of Hope" Taj (20)
Forecasting Hope" (19)
Grounded" Bradshaw (5)
Prophecy Unsealed" (28)</t>
      </text>
    </comment>
    <comment ref="E10" authorId="1" shapeId="0" xr:uid="{80DD85F9-9A83-4058-90DA-111F38172A5F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#3
Revolutionary (10)
The Dig (6)
Ancient Bible Destinations (4)
Arnion (10)</t>
      </text>
    </comment>
    <comment ref="F10" authorId="2" shapeId="0" xr:uid="{7C64326B-9024-40FA-BB7A-050CC6077886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#6
FAQ (16)
Beyond the Search (14)
Home at Last (9)</t>
      </text>
    </comment>
    <comment ref="G10" authorId="3" shapeId="0" xr:uid="{96751E26-D33D-461D-9F8D-7A253857743E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#5
Inside the Bible (13)
Masterstroke (12)
The Master’s Brush (27)</t>
      </text>
    </comment>
    <comment ref="H10" authorId="4" shapeId="0" xr:uid="{88F4F9A1-CCE7-4306-96CE-F271FEBF7339}">
      <text>
        <t>[Threaded comment]
Your version of Excel allows you to read this threaded comment; however, any edits to it will get removed if the file is opened in a newer version of Excel. Learn more: https://go.microsoft.com/fwlink/?linkid=870924
Comment:
    Tracing the Footsteps of Jesus (28)
In the Footsteps of Paul (20)</t>
      </text>
    </comment>
    <comment ref="I10" authorId="5" shapeId="0" xr:uid="{03E0365B-3115-4092-BB60-0750E72EA732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H28" authorId="6" shapeId="0" xr:uid="{CCDB68C5-B74D-4B81-8CEF-E95E6428BE4B}">
      <text>
        <t>[Threaded comment]
Your version of Excel allows you to read this threaded comment; however, any edits to it will get removed if the file is opened in a newer version of Excel. Learn more: https://go.microsoft.com/fwlink/?linkid=870924
Comment:
    God? (12)
Kingscliff (40)
Five Good Reasons (13)</t>
      </text>
    </comment>
    <comment ref="J30" authorId="7" shapeId="0" xr:uid="{1986AC2A-F77C-4418-A3DB-FE6255E52D6C}">
      <text>
        <t>[Threaded comment]
Your version of Excel allows you to read this threaded comment; however, any edits to it will get removed if the file is opened in a newer version of Excel. Learn more: https://go.microsoft.com/fwlink/?linkid=870924
Comment:
    Revolutionary (10)
The Dig (6)
Ancient Bible Destinations (4)
Arnion (10)</t>
      </text>
    </comment>
    <comment ref="J35" authorId="8" shapeId="0" xr:uid="{FEC64F4C-E599-4213-9D2C-EF82F7BB19F3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J38" authorId="9" shapeId="0" xr:uid="{1FCCB96B-82C8-4B16-A5A5-FD39CE3DFDE7}">
      <text>
        <t>[Threaded comment]
Your version of Excel allows you to read this threaded comment; however, any edits to it will get removed if the file is opened in a newer version of Excel. Learn more: https://go.microsoft.com/fwlink/?linkid=870924
Comment:
    Three Cosmic Messages (13)
Unlocking Bible Prophecies (14)</t>
      </text>
    </comment>
    <comment ref="H50" authorId="10" shapeId="0" xr:uid="{22296174-B0DC-4DA8-A55B-4CE7FEA82209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#9
Flight, 
Metamorphosis, 
Waters, 
The Call of the Cosmos, 
Origin, 
Seeking Understanding (11 - 30min each),
Design in Galapagos (4 = 30min), 
Clash of Ideas (4 = 30min), etc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tc={DF254A7D-F00A-462E-8707-85659B28BD44}</author>
    <author>tc={79C058FB-5D88-4B5F-BCF8-CBDBD0727590}</author>
    <author>tc={40315E68-45B2-420A-A809-58CE02388C4A}</author>
    <author>tc={777C770C-2E01-4635-8A9E-868E42C0660A}</author>
    <author>tc={0F5E4FEA-1F4C-4B4E-A517-A8086848249F}</author>
    <author>tc={CD6C497F-D592-420D-9F13-E2882A07DFB4}</author>
    <author>tc={397975A9-F46E-4A97-87C3-BF24743DD4EF}</author>
    <author>tc={2D74117E-01E2-493F-AF04-D9B9633B1679}</author>
    <author>tc={67DD1659-CB9D-4E5A-865B-963099F0B921}</author>
    <author>tc={735563F1-2C66-4F42-99BD-11644DCD0835}</author>
    <author>tc={10B3F067-6827-4982-AC65-2B83DE56D915}</author>
  </authors>
  <commentList>
    <comment ref="E8" authorId="0" shapeId="0" xr:uid="{DF254A7D-F00A-462E-8707-85659B28BD44}">
      <text>
        <t>[Threaded comment]
Your version of Excel allows you to read this threaded comment; however, any edits to it will get removed if the file is opened in a newer version of Excel. Learn more: https://go.microsoft.com/fwlink/?linkid=870924
Comment:
    Revelation Today” Bradshaw (19)
Revelation of Hope" Taj (20)
Forecasting Hope" (19)
Grounded" Bradshaw (5)
Prophecy Unsealed" (28)</t>
      </text>
    </comment>
    <comment ref="E10" authorId="1" shapeId="0" xr:uid="{79C058FB-5D88-4B5F-BCF8-CBDBD0727590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#3
Revolutionary (10)
The Dig (6)
Ancient Bible Destinations (4)
Arnion (10)</t>
      </text>
    </comment>
    <comment ref="F10" authorId="2" shapeId="0" xr:uid="{40315E68-45B2-420A-A809-58CE02388C4A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#6
FAQ (16)
Beyond the Search (14)
Home at Last (9)</t>
      </text>
    </comment>
    <comment ref="G10" authorId="3" shapeId="0" xr:uid="{777C770C-2E01-4635-8A9E-868E42C0660A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#5
Inside the Bible (13)
Masterstroke (12)
The Master’s Brush (27)</t>
      </text>
    </comment>
    <comment ref="H10" authorId="4" shapeId="0" xr:uid="{0F5E4FEA-1F4C-4B4E-A517-A8086848249F}">
      <text>
        <t>[Threaded comment]
Your version of Excel allows you to read this threaded comment; however, any edits to it will get removed if the file is opened in a newer version of Excel. Learn more: https://go.microsoft.com/fwlink/?linkid=870924
Comment:
    Tracing the Footsteps of Jesus (28)
In the Footsteps of Paul (20)</t>
      </text>
    </comment>
    <comment ref="I10" authorId="5" shapeId="0" xr:uid="{CD6C497F-D592-420D-9F13-E2882A07DFB4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H28" authorId="6" shapeId="0" xr:uid="{397975A9-F46E-4A97-87C3-BF24743DD4EF}">
      <text>
        <t>[Threaded comment]
Your version of Excel allows you to read this threaded comment; however, any edits to it will get removed if the file is opened in a newer version of Excel. Learn more: https://go.microsoft.com/fwlink/?linkid=870924
Comment:
    God? (12)
Kingscliff (40)
Five Good Reasons (13)</t>
      </text>
    </comment>
    <comment ref="J30" authorId="7" shapeId="0" xr:uid="{2D74117E-01E2-493F-AF04-D9B9633B1679}">
      <text>
        <t>[Threaded comment]
Your version of Excel allows you to read this threaded comment; however, any edits to it will get removed if the file is opened in a newer version of Excel. Learn more: https://go.microsoft.com/fwlink/?linkid=870924
Comment:
    Revolutionary (10)
The Dig (6)
Ancient Bible Destinations (4)
Arnion (10)</t>
      </text>
    </comment>
    <comment ref="J35" authorId="8" shapeId="0" xr:uid="{67DD1659-CB9D-4E5A-865B-963099F0B921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J38" authorId="9" shapeId="0" xr:uid="{735563F1-2C66-4F42-99BD-11644DCD0835}">
      <text>
        <t>[Threaded comment]
Your version of Excel allows you to read this threaded comment; however, any edits to it will get removed if the file is opened in a newer version of Excel. Learn more: https://go.microsoft.com/fwlink/?linkid=870924
Comment:
    Three Cosmic Messages (13)
Unlocking Bible Prophecies (14)</t>
      </text>
    </comment>
    <comment ref="H50" authorId="10" shapeId="0" xr:uid="{10B3F067-6827-4982-AC65-2B83DE56D915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#9
Flight, 
Metamorphosis, 
Waters, 
The Call of the Cosmos, 
Origin, 
Seeking Understanding (11 - 30min each),
Design in Galapagos (4 = 30min), 
Clash of Ideas (4 = 30min), etc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tc={872FACB6-ADA8-462C-96B2-C3AEE71A6AA5}</author>
    <author>tc={C8F2BE6C-9079-4C39-B3CC-6735D7C953D2}</author>
    <author>tc={60746966-C38F-482E-9D7C-F3E75A4D5C21}</author>
    <author>tc={A4AB47D5-DC68-444B-831F-3198C0DBF5B4}</author>
    <author>tc={699900F0-E474-43D7-99B5-CAC9253C04C8}</author>
    <author>tc={609959D7-76B1-4CF6-8A2D-99832B8FE103}</author>
    <author>tc={1DE64EE0-D897-4FAB-AF96-AD40CC255D65}</author>
    <author>tc={32777768-D07E-4665-99A6-6C1F26385C30}</author>
    <author>tc={CAD5D7D7-E337-4A53-89DE-E52E094B887F}</author>
    <author>tc={C1159CA9-A28E-40CC-9CFD-3B9B0E1457CF}</author>
    <author>tc={9E71BA6F-0AF5-4FA1-9C26-7D383FC3EFD1}</author>
  </authors>
  <commentList>
    <comment ref="E8" authorId="0" shapeId="0" xr:uid="{872FACB6-ADA8-462C-96B2-C3AEE71A6AA5}">
      <text>
        <t>[Threaded comment]
Your version of Excel allows you to read this threaded comment; however, any edits to it will get removed if the file is opened in a newer version of Excel. Learn more: https://go.microsoft.com/fwlink/?linkid=870924
Comment:
    Revelation Today” Bradshaw (19)
Revelation of Hope" Taj (20)
Forecasting Hope" (19)
Grounded" Bradshaw (5)
Prophecy Unsealed" (28)</t>
      </text>
    </comment>
    <comment ref="E10" authorId="1" shapeId="0" xr:uid="{C8F2BE6C-9079-4C39-B3CC-6735D7C953D2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#3
Revolutionary (10)
The Dig (6)
Ancient Bible Destinations (4)
Arnion (10)</t>
      </text>
    </comment>
    <comment ref="F10" authorId="2" shapeId="0" xr:uid="{60746966-C38F-482E-9D7C-F3E75A4D5C21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#6
FAQ (16)
Beyond the Search (14)
Home at Last (9)</t>
      </text>
    </comment>
    <comment ref="G10" authorId="3" shapeId="0" xr:uid="{A4AB47D5-DC68-444B-831F-3198C0DBF5B4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#5
Inside the Bible (13)
Masterstroke (12)
The Master’s Brush (27)</t>
      </text>
    </comment>
    <comment ref="H10" authorId="4" shapeId="0" xr:uid="{699900F0-E474-43D7-99B5-CAC9253C04C8}">
      <text>
        <t>[Threaded comment]
Your version of Excel allows you to read this threaded comment; however, any edits to it will get removed if the file is opened in a newer version of Excel. Learn more: https://go.microsoft.com/fwlink/?linkid=870924
Comment:
    Tracing the Footsteps of Jesus (28)
In the Footsteps of Paul (20)</t>
      </text>
    </comment>
    <comment ref="I10" authorId="5" shapeId="0" xr:uid="{609959D7-76B1-4CF6-8A2D-99832B8FE103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H28" authorId="6" shapeId="0" xr:uid="{1DE64EE0-D897-4FAB-AF96-AD40CC255D65}">
      <text>
        <t>[Threaded comment]
Your version of Excel allows you to read this threaded comment; however, any edits to it will get removed if the file is opened in a newer version of Excel. Learn more: https://go.microsoft.com/fwlink/?linkid=870924
Comment:
    God? (12)
Kingscliff (40)
Five Good Reasons (13)</t>
      </text>
    </comment>
    <comment ref="J30" authorId="7" shapeId="0" xr:uid="{32777768-D07E-4665-99A6-6C1F26385C30}">
      <text>
        <t>[Threaded comment]
Your version of Excel allows you to read this threaded comment; however, any edits to it will get removed if the file is opened in a newer version of Excel. Learn more: https://go.microsoft.com/fwlink/?linkid=870924
Comment:
    Revolutionary (10)
The Dig (6)
Ancient Bible Destinations (4)
Arnion (10)</t>
      </text>
    </comment>
    <comment ref="J35" authorId="8" shapeId="0" xr:uid="{CAD5D7D7-E337-4A53-89DE-E52E094B887F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J38" authorId="9" shapeId="0" xr:uid="{C1159CA9-A28E-40CC-9CFD-3B9B0E1457CF}">
      <text>
        <t>[Threaded comment]
Your version of Excel allows you to read this threaded comment; however, any edits to it will get removed if the file is opened in a newer version of Excel. Learn more: https://go.microsoft.com/fwlink/?linkid=870924
Comment:
    Three Cosmic Messages (13)
Unlocking Bible Prophecies (14)</t>
      </text>
    </comment>
    <comment ref="H50" authorId="10" shapeId="0" xr:uid="{9E71BA6F-0AF5-4FA1-9C26-7D383FC3EFD1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#9
Flight, 
Metamorphosis, 
Waters, 
The Call of the Cosmos, 
Origin, 
Seeking Understanding (11 - 30min each),
Design in Galapagos (4 = 30min), 
Clash of Ideas (4 = 30min), etc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tc={74D2632B-BCBB-42AC-89D2-1E61BA1BA742}</author>
    <author>tc={961AACC7-0B10-40C8-AD0A-343FE228ACC3}</author>
    <author>tc={5F45D1B7-383C-47CE-B28F-B3041E43C11E}</author>
    <author>tc={CCAA3503-DB20-4A64-9F85-BE8E95B88E87}</author>
    <author>tc={1B80CE4C-BF5D-4F2B-9E9D-D95773FA7F19}</author>
    <author>tc={795373F5-BD8E-4F16-8DFD-D73A00FA7BA7}</author>
    <author>tc={F7F0220E-C4ED-444D-8DBB-04C6E3A321DD}</author>
    <author>tc={4123F9CC-194C-48BE-8751-B1AC6961D275}</author>
    <author>tc={3D8AF8C1-01A1-425C-9D82-B1659886988B}</author>
    <author>tc={A67AC8F0-2F80-4763-A7C1-7BBFD4363C30}</author>
    <author>tc={B0A0FBBB-E593-4314-97FF-351C212A4096}</author>
  </authors>
  <commentList>
    <comment ref="E8" authorId="0" shapeId="0" xr:uid="{74D2632B-BCBB-42AC-89D2-1E61BA1BA742}">
      <text>
        <t>[Threaded comment]
Your version of Excel allows you to read this threaded comment; however, any edits to it will get removed if the file is opened in a newer version of Excel. Learn more: https://go.microsoft.com/fwlink/?linkid=870924
Comment:
    Revelation Today” Bradshaw (19)
Revelation of Hope" Taj (20)
Forecasting Hope" (19)
Grounded" Bradshaw (5)
Prophecy Unsealed" (28)</t>
      </text>
    </comment>
    <comment ref="E10" authorId="1" shapeId="0" xr:uid="{961AACC7-0B10-40C8-AD0A-343FE228ACC3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#3
Revolutionary (10)
The Dig (6)
Ancient Bible Destinations (4)
Arnion (10)</t>
      </text>
    </comment>
    <comment ref="F10" authorId="2" shapeId="0" xr:uid="{5F45D1B7-383C-47CE-B28F-B3041E43C11E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#6
FAQ (16)
Beyond the Search (14)
Home at Last (9)</t>
      </text>
    </comment>
    <comment ref="G10" authorId="3" shapeId="0" xr:uid="{CCAA3503-DB20-4A64-9F85-BE8E95B88E87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#5
Inside the Bible (13)
Masterstroke (12)
The Master’s Brush (27)</t>
      </text>
    </comment>
    <comment ref="H10" authorId="4" shapeId="0" xr:uid="{1B80CE4C-BF5D-4F2B-9E9D-D95773FA7F19}">
      <text>
        <t>[Threaded comment]
Your version of Excel allows you to read this threaded comment; however, any edits to it will get removed if the file is opened in a newer version of Excel. Learn more: https://go.microsoft.com/fwlink/?linkid=870924
Comment:
    Tracing the Footsteps of Jesus (28)
In the Footsteps of Paul (20)</t>
      </text>
    </comment>
    <comment ref="I10" authorId="5" shapeId="0" xr:uid="{795373F5-BD8E-4F16-8DFD-D73A00FA7BA7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H28" authorId="6" shapeId="0" xr:uid="{F7F0220E-C4ED-444D-8DBB-04C6E3A321DD}">
      <text>
        <t>[Threaded comment]
Your version of Excel allows you to read this threaded comment; however, any edits to it will get removed if the file is opened in a newer version of Excel. Learn more: https://go.microsoft.com/fwlink/?linkid=870924
Comment:
    God? (12)
Kingscliff (40)
Five Good Reasons (13)</t>
      </text>
    </comment>
    <comment ref="J30" authorId="7" shapeId="0" xr:uid="{4123F9CC-194C-48BE-8751-B1AC6961D275}">
      <text>
        <t>[Threaded comment]
Your version of Excel allows you to read this threaded comment; however, any edits to it will get removed if the file is opened in a newer version of Excel. Learn more: https://go.microsoft.com/fwlink/?linkid=870924
Comment:
    Revolutionary (10)
The Dig (6)
Ancient Bible Destinations (4)
Arnion (10)</t>
      </text>
    </comment>
    <comment ref="J35" authorId="8" shapeId="0" xr:uid="{3D8AF8C1-01A1-425C-9D82-B1659886988B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J38" authorId="9" shapeId="0" xr:uid="{A67AC8F0-2F80-4763-A7C1-7BBFD4363C30}">
      <text>
        <t>[Threaded comment]
Your version of Excel allows you to read this threaded comment; however, any edits to it will get removed if the file is opened in a newer version of Excel. Learn more: https://go.microsoft.com/fwlink/?linkid=870924
Comment:
    Three Cosmic Messages (13)
Unlocking Bible Prophecies (14)</t>
      </text>
    </comment>
    <comment ref="H50" authorId="10" shapeId="0" xr:uid="{B0A0FBBB-E593-4314-97FF-351C212A4096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#9
Flight, 
Metamorphosis, 
Waters, 
The Call of the Cosmos, 
Origin, 
Seeking Understanding (11 - 30min each),
Design in Galapagos (4 = 30min), 
Clash of Ideas (4 = 30min), etc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tc={825F1E90-6126-4346-8EBF-F0BEAB5BD929}</author>
    <author>tc={A9F1E4A0-B1AB-48B6-8AA6-D3C297A8D877}</author>
    <author>tc={3878FEBB-BFBE-46C9-93BF-F4356A09B4A6}</author>
    <author>tc={72D98DC9-1FC2-4A62-95C5-562C7167CA1A}</author>
    <author>tc={FD1BD7A4-664B-4819-AD06-2718A14340D6}</author>
    <author>tc={24BE6D0A-365F-4502-8995-30FE488DEEC0}</author>
    <author>tc={1ACB4907-8117-42F7-849A-BD205C5C30E2}</author>
    <author>tc={BC520BEB-FFC7-4F73-9636-F46150C098A3}</author>
    <author>tc={D70E58B1-544C-4A64-A36F-78EEF74D0A89}</author>
    <author>tc={A454A66E-603B-4108-914C-44384091684D}</author>
    <author>tc={79A3DE85-773C-41D1-83C2-A56AD41CB39C}</author>
  </authors>
  <commentList>
    <comment ref="E8" authorId="0" shapeId="0" xr:uid="{825F1E90-6126-4346-8EBF-F0BEAB5BD929}">
      <text>
        <t>[Threaded comment]
Your version of Excel allows you to read this threaded comment; however, any edits to it will get removed if the file is opened in a newer version of Excel. Learn more: https://go.microsoft.com/fwlink/?linkid=870924
Comment:
    Revelation Today” Bradshaw (19)
Revelation of Hope" Taj (20)
Forecasting Hope" (19)
Grounded" Bradshaw (5)
Prophecy Unsealed" (28)</t>
      </text>
    </comment>
    <comment ref="E10" authorId="1" shapeId="0" xr:uid="{A9F1E4A0-B1AB-48B6-8AA6-D3C297A8D877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#3
Revolutionary (10)
The Dig (6)
Ancient Bible Destinations (4)
Arnion (10)</t>
      </text>
    </comment>
    <comment ref="F10" authorId="2" shapeId="0" xr:uid="{3878FEBB-BFBE-46C9-93BF-F4356A09B4A6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#6
FAQ (16)
Beyond the Search (14)
Home at Last (9)</t>
      </text>
    </comment>
    <comment ref="G10" authorId="3" shapeId="0" xr:uid="{72D98DC9-1FC2-4A62-95C5-562C7167CA1A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#5
Inside the Bible (13)
Masterstroke (12)
The Master’s Brush (27)</t>
      </text>
    </comment>
    <comment ref="H10" authorId="4" shapeId="0" xr:uid="{FD1BD7A4-664B-4819-AD06-2718A14340D6}">
      <text>
        <t>[Threaded comment]
Your version of Excel allows you to read this threaded comment; however, any edits to it will get removed if the file is opened in a newer version of Excel. Learn more: https://go.microsoft.com/fwlink/?linkid=870924
Comment:
    Tracing the Footsteps of Jesus (28)
In the Footsteps of Paul (20)</t>
      </text>
    </comment>
    <comment ref="I10" authorId="5" shapeId="0" xr:uid="{24BE6D0A-365F-4502-8995-30FE488DEEC0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H28" authorId="6" shapeId="0" xr:uid="{1ACB4907-8117-42F7-849A-BD205C5C30E2}">
      <text>
        <t>[Threaded comment]
Your version of Excel allows you to read this threaded comment; however, any edits to it will get removed if the file is opened in a newer version of Excel. Learn more: https://go.microsoft.com/fwlink/?linkid=870924
Comment:
    God? (12)
Kingscliff (40)
Five Good Reasons (13)</t>
      </text>
    </comment>
    <comment ref="J30" authorId="7" shapeId="0" xr:uid="{BC520BEB-FFC7-4F73-9636-F46150C098A3}">
      <text>
        <t>[Threaded comment]
Your version of Excel allows you to read this threaded comment; however, any edits to it will get removed if the file is opened in a newer version of Excel. Learn more: https://go.microsoft.com/fwlink/?linkid=870924
Comment:
    Revolutionary (10)
The Dig (6)
Ancient Bible Destinations (4)
Arnion (10)</t>
      </text>
    </comment>
    <comment ref="J35" authorId="8" shapeId="0" xr:uid="{D70E58B1-544C-4A64-A36F-78EEF74D0A89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J38" authorId="9" shapeId="0" xr:uid="{A454A66E-603B-4108-914C-44384091684D}">
      <text>
        <t>[Threaded comment]
Your version of Excel allows you to read this threaded comment; however, any edits to it will get removed if the file is opened in a newer version of Excel. Learn more: https://go.microsoft.com/fwlink/?linkid=870924
Comment:
    Three Cosmic Messages (13)
Unlocking Bible Prophecies (14)</t>
      </text>
    </comment>
    <comment ref="H50" authorId="10" shapeId="0" xr:uid="{79A3DE85-773C-41D1-83C2-A56AD41CB39C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#9
Flight, 
Metamorphosis, 
Waters, 
The Call of the Cosmos, 
Origin, 
Seeking Understanding (11 - 30min each),
Design in Galapagos (4 = 30min), 
Clash of Ideas (4 = 30min), etc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tc={5000BD71-3732-4CDE-B654-D5150D099EC0}</author>
    <author>tc={14DA5C4A-CDA3-40BB-9D01-45C5FBC0D5F4}</author>
    <author>tc={641473B2-C9C6-4EBA-9F5D-0B282983A190}</author>
    <author>tc={5FBCE795-02C7-4611-BB87-E571E7E03A88}</author>
    <author>tc={F2B750D4-7110-49A5-B04D-BB94E990F013}</author>
    <author>tc={05CF4450-4D09-4E49-87BF-DE8B7EA582EF}</author>
    <author>tc={E829D1C2-B971-4BC4-A011-FFF297A9F0F0}</author>
    <author>tc={88B0C5C1-F86B-4F06-9BB3-A51D993C5D2F}</author>
    <author>tc={4D00AC0C-1534-43CF-A5A2-2128DABEB7E7}</author>
    <author>tc={B9CBC991-4D65-4CFC-91D4-042D67BACE74}</author>
    <author>tc={85EE2C25-96C0-4AF7-8DCA-BDB443BF929A}</author>
  </authors>
  <commentList>
    <comment ref="E8" authorId="0" shapeId="0" xr:uid="{5000BD71-3732-4CDE-B654-D5150D099EC0}">
      <text>
        <t>[Threaded comment]
Your version of Excel allows you to read this threaded comment; however, any edits to it will get removed if the file is opened in a newer version of Excel. Learn more: https://go.microsoft.com/fwlink/?linkid=870924
Comment:
    Revelation Today” Bradshaw (19)
Revelation of Hope" Taj (20)
Forecasting Hope" (19)
Grounded" Bradshaw (5)
Prophecy Unsealed" (28)</t>
      </text>
    </comment>
    <comment ref="E10" authorId="1" shapeId="0" xr:uid="{14DA5C4A-CDA3-40BB-9D01-45C5FBC0D5F4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#3
Revolutionary (10)
The Dig (6)
Ancient Bible Destinations (4)
Arnion (10)</t>
      </text>
    </comment>
    <comment ref="F10" authorId="2" shapeId="0" xr:uid="{641473B2-C9C6-4EBA-9F5D-0B282983A190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#6
FAQ (16)
Beyond the Search (14)
Home at Last (9)</t>
      </text>
    </comment>
    <comment ref="G10" authorId="3" shapeId="0" xr:uid="{5FBCE795-02C7-4611-BB87-E571E7E03A88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#5
Inside the Bible (13)
Masterstroke (12)
The Master’s Brush (27)</t>
      </text>
    </comment>
    <comment ref="H10" authorId="4" shapeId="0" xr:uid="{F2B750D4-7110-49A5-B04D-BB94E990F013}">
      <text>
        <t>[Threaded comment]
Your version of Excel allows you to read this threaded comment; however, any edits to it will get removed if the file is opened in a newer version of Excel. Learn more: https://go.microsoft.com/fwlink/?linkid=870924
Comment:
    Tracing the Footsteps of Jesus (28)
In the Footsteps of Paul (20)</t>
      </text>
    </comment>
    <comment ref="I10" authorId="5" shapeId="0" xr:uid="{05CF4450-4D09-4E49-87BF-DE8B7EA582EF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H28" authorId="6" shapeId="0" xr:uid="{E829D1C2-B971-4BC4-A011-FFF297A9F0F0}">
      <text>
        <t>[Threaded comment]
Your version of Excel allows you to read this threaded comment; however, any edits to it will get removed if the file is opened in a newer version of Excel. Learn more: https://go.microsoft.com/fwlink/?linkid=870924
Comment:
    God? (12)
Kingscliff (40)
Five Good Reasons (13)</t>
      </text>
    </comment>
    <comment ref="J30" authorId="7" shapeId="0" xr:uid="{88B0C5C1-F86B-4F06-9BB3-A51D993C5D2F}">
      <text>
        <t>[Threaded comment]
Your version of Excel allows you to read this threaded comment; however, any edits to it will get removed if the file is opened in a newer version of Excel. Learn more: https://go.microsoft.com/fwlink/?linkid=870924
Comment:
    Revolutionary (10)
The Dig (6)
Ancient Bible Destinations (4)
Arnion (10)</t>
      </text>
    </comment>
    <comment ref="J35" authorId="8" shapeId="0" xr:uid="{4D00AC0C-1534-43CF-A5A2-2128DABEB7E7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J38" authorId="9" shapeId="0" xr:uid="{B9CBC991-4D65-4CFC-91D4-042D67BACE74}">
      <text>
        <t>[Threaded comment]
Your version of Excel allows you to read this threaded comment; however, any edits to it will get removed if the file is opened in a newer version of Excel. Learn more: https://go.microsoft.com/fwlink/?linkid=870924
Comment:
    Three Cosmic Messages (13)
Unlocking Bible Prophecies (14)</t>
      </text>
    </comment>
    <comment ref="H50" authorId="10" shapeId="0" xr:uid="{85EE2C25-96C0-4AF7-8DCA-BDB443BF929A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#9
Flight, 
Metamorphosis, 
Waters, 
The Call of the Cosmos, 
Origin, 
Seeking Understanding (11 - 30min each),
Design in Galapagos (4 = 30min), 
Clash of Ideas (4 = 30min), etc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tc={80BE1762-5A12-4A0F-90BF-26080B9207A3}</author>
    <author>tc={FE0F01F7-E8D3-4B00-8CB3-C93FCD5888CB}</author>
    <author>tc={C364B6BA-7417-41BB-831F-88A6B066567E}</author>
    <author>tc={CB14A526-8CB7-4C21-A68C-1822B4D27046}</author>
    <author>tc={9D2A6ED9-6FE6-4416-9D8B-41C35376E9B4}</author>
    <author>tc={13233CF1-A96D-40E7-934C-AF1EF325E05F}</author>
    <author>tc={B58DAAFD-20CC-498F-BD3C-8D1A186E41F9}</author>
    <author>tc={1DFD885A-814C-45E8-B502-DD082DACEFCA}</author>
    <author>tc={800BE69A-8D22-48BF-88EA-5C7E5E743861}</author>
    <author>tc={83FC5F7C-A5EE-412A-BB0F-E55817ECDF67}</author>
    <author>tc={142EA608-63F9-4AEB-B443-79E09D69E9D9}</author>
  </authors>
  <commentList>
    <comment ref="E8" authorId="0" shapeId="0" xr:uid="{80BE1762-5A12-4A0F-90BF-26080B9207A3}">
      <text>
        <t>[Threaded comment]
Your version of Excel allows you to read this threaded comment; however, any edits to it will get removed if the file is opened in a newer version of Excel. Learn more: https://go.microsoft.com/fwlink/?linkid=870924
Comment:
    Revelation Today” Bradshaw (19)
Revelation of Hope" Taj (20)
Forecasting Hope" (19)
Grounded" Bradshaw (5)
Prophecy Unsealed" (28)</t>
      </text>
    </comment>
    <comment ref="E10" authorId="1" shapeId="0" xr:uid="{FE0F01F7-E8D3-4B00-8CB3-C93FCD5888CB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#3
Revolutionary (10)
The Dig (6)
Ancient Bible Destinations (4)
Arnion (10)</t>
      </text>
    </comment>
    <comment ref="F10" authorId="2" shapeId="0" xr:uid="{C364B6BA-7417-41BB-831F-88A6B066567E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#6
FAQ (16)
Beyond the Search (14)
Home at Last (9)</t>
      </text>
    </comment>
    <comment ref="G10" authorId="3" shapeId="0" xr:uid="{CB14A526-8CB7-4C21-A68C-1822B4D27046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#5
Inside the Bible (13)
Masterstroke (12)
The Master’s Brush (27)</t>
      </text>
    </comment>
    <comment ref="H10" authorId="4" shapeId="0" xr:uid="{9D2A6ED9-6FE6-4416-9D8B-41C35376E9B4}">
      <text>
        <t>[Threaded comment]
Your version of Excel allows you to read this threaded comment; however, any edits to it will get removed if the file is opened in a newer version of Excel. Learn more: https://go.microsoft.com/fwlink/?linkid=870924
Comment:
    Tracing the Footsteps of Jesus (28)
In the Footsteps of Paul (20)</t>
      </text>
    </comment>
    <comment ref="I10" authorId="5" shapeId="0" xr:uid="{13233CF1-A96D-40E7-934C-AF1EF325E05F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H28" authorId="6" shapeId="0" xr:uid="{B58DAAFD-20CC-498F-BD3C-8D1A186E41F9}">
      <text>
        <t>[Threaded comment]
Your version of Excel allows you to read this threaded comment; however, any edits to it will get removed if the file is opened in a newer version of Excel. Learn more: https://go.microsoft.com/fwlink/?linkid=870924
Comment:
    God? (12)
Kingscliff (40)
Five Good Reasons (13)</t>
      </text>
    </comment>
    <comment ref="J30" authorId="7" shapeId="0" xr:uid="{1DFD885A-814C-45E8-B502-DD082DACEFCA}">
      <text>
        <t>[Threaded comment]
Your version of Excel allows you to read this threaded comment; however, any edits to it will get removed if the file is opened in a newer version of Excel. Learn more: https://go.microsoft.com/fwlink/?linkid=870924
Comment:
    Revolutionary (10)
The Dig (6)
Ancient Bible Destinations (4)
Arnion (10)</t>
      </text>
    </comment>
    <comment ref="J35" authorId="8" shapeId="0" xr:uid="{800BE69A-8D22-48BF-88EA-5C7E5E743861}">
      <text>
        <t>[Threaded comment]
Your version of Excel allows you to read this threaded comment; however, any edits to it will get removed if the file is opened in a newer version of Excel. Learn more: https://go.microsoft.com/fwlink/?linkid=870924
Comment:
    "The Verse” (10)
“Reimagining God” (14)
"Reliving Mark” (6)</t>
      </text>
    </comment>
    <comment ref="J38" authorId="9" shapeId="0" xr:uid="{83FC5F7C-A5EE-412A-BB0F-E55817ECDF67}">
      <text>
        <t>[Threaded comment]
Your version of Excel allows you to read this threaded comment; however, any edits to it will get removed if the file is opened in a newer version of Excel. Learn more: https://go.microsoft.com/fwlink/?linkid=870924
Comment:
    Three Cosmic Messages (13)
Unlocking Bible Prophecies (14)</t>
      </text>
    </comment>
    <comment ref="H50" authorId="10" shapeId="0" xr:uid="{142EA608-63F9-4AEB-B443-79E09D69E9D9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#9
Flight, 
Metamorphosis, 
Waters, 
The Call of the Cosmos, 
Origin, 
Seeking Understanding (11 - 30min each),
Design in Galapagos (4 = 30min), 
Clash of Ideas (4 = 30min), etc</t>
      </text>
    </comment>
  </commentList>
</comments>
</file>

<file path=xl/sharedStrings.xml><?xml version="1.0" encoding="utf-8"?>
<sst xmlns="http://schemas.openxmlformats.org/spreadsheetml/2006/main" count="2485" uniqueCount="172">
  <si>
    <t xml:space="preserve">HOPE CHANNEL TV GUIDE  </t>
  </si>
  <si>
    <t>2nd Quarter 2023 (March/April)</t>
  </si>
  <si>
    <t>Suggestions per John de Armas</t>
  </si>
  <si>
    <t>GMT</t>
  </si>
  <si>
    <t>PST</t>
  </si>
  <si>
    <t>MST</t>
  </si>
  <si>
    <t>SUNDAY</t>
  </si>
  <si>
    <t xml:space="preserve">MONDAY </t>
  </si>
  <si>
    <t xml:space="preserve">TUESDAY </t>
  </si>
  <si>
    <t>WEDNESDAY</t>
  </si>
  <si>
    <t>THURSDAY</t>
  </si>
  <si>
    <t>FRIDAY</t>
  </si>
  <si>
    <t>SATURDAY</t>
  </si>
  <si>
    <t>CST</t>
  </si>
  <si>
    <t>EST (GMT-4)</t>
  </si>
  <si>
    <t>07h00</t>
  </si>
  <si>
    <t xml:space="preserve">New Perceptions </t>
  </si>
  <si>
    <t>Mon - Fri</t>
  </si>
  <si>
    <t>SABBATH</t>
  </si>
  <si>
    <t>07h30</t>
  </si>
  <si>
    <t>LLU Doctors (replay)</t>
  </si>
  <si>
    <t>08h00</t>
  </si>
  <si>
    <t>Panorama of Prophecy</t>
  </si>
  <si>
    <t>Prophecy Unsealed</t>
  </si>
  <si>
    <t>Cross Connection</t>
  </si>
  <si>
    <t>08h30</t>
  </si>
  <si>
    <t>09h00</t>
  </si>
  <si>
    <t>The Dig</t>
  </si>
  <si>
    <t xml:space="preserve">Home at Last </t>
  </si>
  <si>
    <t xml:space="preserve">Masterstroke </t>
  </si>
  <si>
    <t xml:space="preserve">Tracing the Footsteps of Jesus </t>
  </si>
  <si>
    <t>Reimagining God</t>
  </si>
  <si>
    <t>Lineage</t>
  </si>
  <si>
    <t>09h30</t>
  </si>
  <si>
    <t>Creation Scapes</t>
  </si>
  <si>
    <t>10h00</t>
  </si>
  <si>
    <t>Daily Hope</t>
  </si>
  <si>
    <t>Hope Sabbath School</t>
  </si>
  <si>
    <t>10h30</t>
  </si>
  <si>
    <t xml:space="preserve"> </t>
  </si>
  <si>
    <t>11h00</t>
  </si>
  <si>
    <t>Wake Up With Hope</t>
  </si>
  <si>
    <t>Journey + Taj Pacleb</t>
  </si>
  <si>
    <t>11h30</t>
  </si>
  <si>
    <t>Faith and Life</t>
  </si>
  <si>
    <t>The Incredible Journey</t>
  </si>
  <si>
    <t>Let's Pray! (R)</t>
  </si>
  <si>
    <t>Jesus 101</t>
  </si>
  <si>
    <t>Hope at Home</t>
  </si>
  <si>
    <t>Breath of Life</t>
  </si>
  <si>
    <t>IIW Canada</t>
  </si>
  <si>
    <t>Authentic</t>
  </si>
  <si>
    <t>It is Written</t>
  </si>
  <si>
    <t>Spencerville Church</t>
  </si>
  <si>
    <t>12h00</t>
  </si>
  <si>
    <t>Cooking Series</t>
  </si>
  <si>
    <t>Lifestyle Magazine</t>
  </si>
  <si>
    <t>InVerse</t>
  </si>
  <si>
    <t>12h30</t>
  </si>
  <si>
    <t>Mums at the Table</t>
  </si>
  <si>
    <t>A. Facts w/ D Batchelor</t>
  </si>
  <si>
    <t>13h00</t>
  </si>
  <si>
    <t>Bible Core (replay)s</t>
  </si>
  <si>
    <t>Maranatha Mission</t>
  </si>
  <si>
    <t>Transformed</t>
  </si>
  <si>
    <t>Bible HelpDesk</t>
  </si>
  <si>
    <t>Mission 360</t>
  </si>
  <si>
    <t>13h30</t>
  </si>
  <si>
    <t>New Perceptions                    (PMC schedule)</t>
  </si>
  <si>
    <t>Wake Up With Hope (rebroadcast)</t>
  </si>
  <si>
    <t>14h00</t>
  </si>
  <si>
    <t>14h30</t>
  </si>
  <si>
    <t>Global Affairs Today</t>
  </si>
  <si>
    <t>Loma Linda University Church At Worship</t>
  </si>
  <si>
    <t>15h00</t>
  </si>
  <si>
    <t>Supermarket/Menu (replay)</t>
  </si>
  <si>
    <t>Sermon for EST</t>
  </si>
  <si>
    <t>Cliff!</t>
  </si>
  <si>
    <t>15h30</t>
  </si>
  <si>
    <t>The Chosen / Story Encounters</t>
  </si>
  <si>
    <t>IIW Oceania</t>
  </si>
  <si>
    <t>16h00</t>
  </si>
  <si>
    <t>LIVE Prayer show</t>
  </si>
  <si>
    <t>Sermon for CST</t>
  </si>
  <si>
    <t>Real Family Talk</t>
  </si>
  <si>
    <t>Newstart Now</t>
  </si>
  <si>
    <t>It Is Written</t>
  </si>
  <si>
    <t>16h30</t>
  </si>
  <si>
    <t>Go Healthy for Good! (Rebroadcast - different episode daily)</t>
  </si>
  <si>
    <t>17h00</t>
  </si>
  <si>
    <t>Sermon for MST</t>
  </si>
  <si>
    <t>17h30</t>
  </si>
  <si>
    <t>God?</t>
  </si>
  <si>
    <t>18h00</t>
  </si>
  <si>
    <t>Sermon for PST</t>
  </si>
  <si>
    <t>Adventures in Mission</t>
  </si>
  <si>
    <t>18h30</t>
  </si>
  <si>
    <t>Thunder in the Holy Land</t>
  </si>
  <si>
    <t>King's Kids (new daily)</t>
  </si>
  <si>
    <t>Parker's Puzzle</t>
  </si>
  <si>
    <t>Torchlighters</t>
  </si>
  <si>
    <t>Shalom Adventure</t>
  </si>
  <si>
    <t>19h00</t>
  </si>
  <si>
    <t>Doctors (replay)</t>
  </si>
  <si>
    <t>Arnie's Shack</t>
  </si>
  <si>
    <t>Creation Case</t>
  </si>
  <si>
    <t>Into the Bible</t>
  </si>
  <si>
    <t>19h30</t>
  </si>
  <si>
    <t>Lutti and Tutti</t>
  </si>
  <si>
    <t xml:space="preserve">John 10:10 </t>
  </si>
  <si>
    <t>20h00</t>
  </si>
  <si>
    <t>Revival for Mission</t>
  </si>
  <si>
    <t>20h30</t>
  </si>
  <si>
    <t>Love Me</t>
  </si>
  <si>
    <t>ANN</t>
  </si>
  <si>
    <t>21h00</t>
  </si>
  <si>
    <t>Taped Doctors Show</t>
  </si>
  <si>
    <t>21h30</t>
  </si>
  <si>
    <t>Faith and Politics</t>
  </si>
  <si>
    <t>Bible Answers Live</t>
  </si>
  <si>
    <t>22h00</t>
  </si>
  <si>
    <t>Super market/Menu LIVE</t>
  </si>
  <si>
    <t>Bible Core (replay)</t>
  </si>
  <si>
    <t>22h30</t>
  </si>
  <si>
    <t>Go Healthy for Good!  (New Season only)</t>
  </si>
  <si>
    <t xml:space="preserve">Go Healthy for Good!   (New Season only)  </t>
  </si>
  <si>
    <t>Three Cosmic Messages</t>
  </si>
  <si>
    <t>23h00</t>
  </si>
  <si>
    <t>Health LIVE</t>
  </si>
  <si>
    <t>Sunday GMT Starts Here</t>
  </si>
  <si>
    <t>23h30</t>
  </si>
  <si>
    <r>
      <t xml:space="preserve">Let's Pray! </t>
    </r>
    <r>
      <rPr>
        <b/>
        <sz val="11"/>
        <rFont val="Arial"/>
        <family val="2"/>
      </rPr>
      <t>LIVE</t>
    </r>
  </si>
  <si>
    <r>
      <t xml:space="preserve">Let's Pray! </t>
    </r>
    <r>
      <rPr>
        <b/>
        <sz val="10.5"/>
        <rFont val="Arial"/>
        <family val="2"/>
      </rPr>
      <t>LIVE</t>
    </r>
  </si>
  <si>
    <t>Table Talk</t>
  </si>
  <si>
    <t>00h00</t>
  </si>
  <si>
    <t>Prayer LIVE</t>
  </si>
  <si>
    <t xml:space="preserve">Bible HelpDesk </t>
  </si>
  <si>
    <t>00h30</t>
  </si>
  <si>
    <t>01h00</t>
  </si>
  <si>
    <t>Bible LIVE</t>
  </si>
  <si>
    <t>Global Affair Today</t>
  </si>
  <si>
    <t>Family Reunion</t>
  </si>
  <si>
    <t>01h30</t>
  </si>
  <si>
    <t>02h00</t>
  </si>
  <si>
    <t>Health (replay)</t>
  </si>
  <si>
    <t>Living Free</t>
  </si>
  <si>
    <t>02h30</t>
  </si>
  <si>
    <t>03h00</t>
  </si>
  <si>
    <t>Prayer (replay)</t>
  </si>
  <si>
    <t>03h30</t>
  </si>
  <si>
    <t>Hope Channel Classics</t>
  </si>
  <si>
    <t>04h00</t>
  </si>
  <si>
    <t>Bible (replay)</t>
  </si>
  <si>
    <t>04h30</t>
  </si>
  <si>
    <t>Flight</t>
  </si>
  <si>
    <t>05h00</t>
  </si>
  <si>
    <t>05h30</t>
  </si>
  <si>
    <t>Best of Soquel</t>
  </si>
  <si>
    <t>06h00</t>
  </si>
  <si>
    <t>Unhooked</t>
  </si>
  <si>
    <t>06h30</t>
  </si>
  <si>
    <t>2nd Quarter 2023 (April)</t>
  </si>
  <si>
    <t>Unlocking Bible Prophecies</t>
  </si>
  <si>
    <t>Metamorphosis</t>
  </si>
  <si>
    <t>Waters</t>
  </si>
  <si>
    <t>The Call of the Cosmos</t>
  </si>
  <si>
    <t>Ancient Bible Destinations</t>
  </si>
  <si>
    <t>Origin</t>
  </si>
  <si>
    <t>2nd Quarter 2023 (April/May)</t>
  </si>
  <si>
    <t xml:space="preserve">FAQ </t>
  </si>
  <si>
    <t>Seeking Understanding</t>
  </si>
  <si>
    <t>EST (GMT-5)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</si>
</sst>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h:mm\ AM/PM;@"/>
    <numFmt numFmtId="165" formatCode="h:mm;@"/>
    <numFmt numFmtId="166" formatCode="m/d/yyyy\ h:mm:ss"/>
    <numFmt numFmtId="167" formatCode="[$-409]d\-mmm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indexed="8"/>
      <name val="Arial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Arial"/>
      <family val="2"/>
    </font>
    <font>
      <b/>
      <sz val="10.5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178">
    <xf numFmtId="0" fontId="0" fillId="0" borderId="0" xfId="0"/>
    <xf numFmtId="0" fontId="1" fillId="0" borderId="0" xfId="1" applyAlignment="1">
      <alignment horizontal="left"/>
    </xf>
    <xf numFmtId="164" fontId="2" fillId="0" borderId="0" xfId="1" applyNumberFormat="1" applyFont="1" applyAlignment="1" applyProtection="1">
      <alignment horizontal="right" wrapText="1"/>
      <protection locked="0"/>
    </xf>
    <xf numFmtId="164" fontId="2" fillId="0" borderId="0" xfId="1" applyNumberFormat="1" applyFont="1" applyAlignment="1" applyProtection="1">
      <alignment horizontal="right"/>
      <protection locked="0"/>
    </xf>
    <xf numFmtId="164" fontId="2" fillId="0" borderId="0" xfId="1" applyNumberFormat="1" applyFont="1" applyAlignment="1">
      <alignment horizontal="right"/>
    </xf>
    <xf numFmtId="0" fontId="1" fillId="0" borderId="0" xfId="1" applyAlignment="1">
      <alignment horizontal="right"/>
    </xf>
    <xf numFmtId="0" fontId="1" fillId="0" borderId="0" xfId="1"/>
    <xf numFmtId="165" fontId="1" fillId="0" borderId="0" xfId="1" applyNumberFormat="1" applyAlignment="1">
      <alignment horizontal="right"/>
    </xf>
    <xf numFmtId="0" fontId="4" fillId="0" borderId="0" xfId="2"/>
    <xf numFmtId="0" fontId="6" fillId="3" borderId="0" xfId="1" applyFont="1" applyFill="1" applyAlignment="1">
      <alignment horizontal="left"/>
    </xf>
    <xf numFmtId="0" fontId="7" fillId="3" borderId="0" xfId="1" applyFont="1" applyFill="1" applyAlignment="1">
      <alignment horizontal="left"/>
    </xf>
    <xf numFmtId="1" fontId="8" fillId="0" borderId="0" xfId="1" applyNumberFormat="1" applyFont="1" applyAlignment="1" applyProtection="1">
      <alignment horizontal="left"/>
      <protection locked="0"/>
    </xf>
    <xf numFmtId="164" fontId="8" fillId="0" borderId="0" xfId="1" applyNumberFormat="1" applyFont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6" fontId="5" fillId="0" borderId="1" xfId="1" applyNumberFormat="1" applyFont="1" applyBorder="1" applyAlignment="1">
      <alignment horizontal="center" vertical="center"/>
    </xf>
    <xf numFmtId="21" fontId="5" fillId="0" borderId="1" xfId="1" applyNumberFormat="1" applyFont="1" applyBorder="1" applyAlignment="1" applyProtection="1">
      <alignment horizontal="center" vertical="center"/>
      <protection locked="0"/>
    </xf>
    <xf numFmtId="1" fontId="8" fillId="0" borderId="0" xfId="1" applyNumberFormat="1" applyFont="1" applyAlignment="1" applyProtection="1">
      <alignment horizontal="center"/>
      <protection locked="0"/>
    </xf>
    <xf numFmtId="0" fontId="8" fillId="0" borderId="0" xfId="1" applyFont="1" applyAlignment="1">
      <alignment horizontal="center"/>
    </xf>
    <xf numFmtId="165" fontId="8" fillId="0" borderId="0" xfId="1" applyNumberFormat="1" applyFont="1" applyAlignment="1">
      <alignment horizontal="center"/>
    </xf>
    <xf numFmtId="1" fontId="8" fillId="0" borderId="0" xfId="2" applyNumberFormat="1" applyFont="1" applyAlignment="1" applyProtection="1">
      <alignment horizontal="left"/>
      <protection locked="0"/>
    </xf>
    <xf numFmtId="164" fontId="8" fillId="2" borderId="0" xfId="3" applyNumberFormat="1" applyFont="1" applyFill="1" applyAlignment="1">
      <alignment horizontal="center" vertical="center"/>
    </xf>
    <xf numFmtId="164" fontId="8" fillId="2" borderId="0" xfId="3" applyNumberFormat="1" applyFont="1" applyFill="1" applyAlignment="1" applyProtection="1">
      <alignment horizontal="center" vertical="center"/>
      <protection locked="0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165" fontId="8" fillId="2" borderId="0" xfId="1" applyNumberFormat="1" applyFont="1" applyFill="1" applyAlignment="1">
      <alignment horizontal="center" vertical="center"/>
    </xf>
    <xf numFmtId="164" fontId="8" fillId="0" borderId="0" xfId="3" applyNumberFormat="1" applyFont="1" applyAlignment="1">
      <alignment horizontal="center" vertical="center"/>
    </xf>
    <xf numFmtId="164" fontId="8" fillId="0" borderId="0" xfId="3" applyNumberFormat="1" applyFont="1" applyAlignment="1" applyProtection="1">
      <alignment horizontal="center" vertical="center"/>
      <protection locked="0"/>
    </xf>
    <xf numFmtId="165" fontId="8" fillId="0" borderId="0" xfId="1" applyNumberFormat="1" applyFont="1" applyAlignment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166" fontId="8" fillId="2" borderId="11" xfId="2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horizontal="center" vertical="center" wrapText="1"/>
    </xf>
    <xf numFmtId="166" fontId="8" fillId="0" borderId="1" xfId="2" applyNumberFormat="1" applyFont="1" applyBorder="1" applyAlignment="1">
      <alignment horizontal="center" vertical="center" wrapText="1"/>
    </xf>
    <xf numFmtId="166" fontId="8" fillId="6" borderId="1" xfId="2" applyNumberFormat="1" applyFont="1" applyFill="1" applyBorder="1" applyAlignment="1">
      <alignment horizontal="center" vertical="center" wrapText="1"/>
    </xf>
    <xf numFmtId="166" fontId="8" fillId="5" borderId="1" xfId="2" applyNumberFormat="1" applyFont="1" applyFill="1" applyBorder="1" applyAlignment="1">
      <alignment horizontal="center" vertical="center" wrapText="1"/>
    </xf>
    <xf numFmtId="166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166" fontId="8" fillId="4" borderId="1" xfId="2" applyNumberFormat="1" applyFont="1" applyFill="1" applyBorder="1" applyAlignment="1">
      <alignment horizontal="center" vertical="center"/>
    </xf>
    <xf numFmtId="166" fontId="8" fillId="7" borderId="1" xfId="2" applyNumberFormat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 shrinkToFit="1"/>
    </xf>
    <xf numFmtId="0" fontId="13" fillId="4" borderId="1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166" fontId="8" fillId="2" borderId="1" xfId="2" applyNumberFormat="1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shrinkToFit="1"/>
    </xf>
    <xf numFmtId="0" fontId="8" fillId="5" borderId="1" xfId="2" applyFont="1" applyFill="1" applyBorder="1" applyAlignment="1" applyProtection="1">
      <alignment horizontal="center" vertical="center" wrapText="1"/>
      <protection locked="0"/>
    </xf>
    <xf numFmtId="0" fontId="8" fillId="8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166" fontId="8" fillId="8" borderId="1" xfId="2" applyNumberFormat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166" fontId="8" fillId="4" borderId="1" xfId="2" applyNumberFormat="1" applyFont="1" applyFill="1" applyBorder="1" applyAlignment="1">
      <alignment horizontal="center" vertical="center" wrapText="1"/>
    </xf>
    <xf numFmtId="166" fontId="8" fillId="5" borderId="1" xfId="2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7" borderId="1" xfId="2" applyFont="1" applyFill="1" applyBorder="1" applyAlignment="1">
      <alignment horizontal="center" vertical="center" wrapText="1"/>
    </xf>
    <xf numFmtId="0" fontId="8" fillId="7" borderId="1" xfId="2" applyFont="1" applyFill="1" applyBorder="1" applyAlignment="1" applyProtection="1">
      <alignment horizontal="center" vertical="center" wrapText="1"/>
      <protection locked="0"/>
    </xf>
    <xf numFmtId="166" fontId="8" fillId="0" borderId="1" xfId="2" applyNumberFormat="1" applyFont="1" applyBorder="1" applyAlignment="1">
      <alignment horizontal="center" vertical="center"/>
    </xf>
    <xf numFmtId="166" fontId="8" fillId="7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/>
      <protection locked="0"/>
    </xf>
    <xf numFmtId="166" fontId="11" fillId="2" borderId="1" xfId="2" applyNumberFormat="1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6" fillId="11" borderId="0" xfId="2" applyFont="1" applyFill="1" applyAlignment="1">
      <alignment horizontal="center" vertical="center" wrapText="1"/>
    </xf>
    <xf numFmtId="166" fontId="8" fillId="12" borderId="1" xfId="2" applyNumberFormat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8" borderId="1" xfId="2" applyFont="1" applyFill="1" applyBorder="1" applyAlignment="1">
      <alignment horizontal="center" vertical="center"/>
    </xf>
    <xf numFmtId="166" fontId="8" fillId="8" borderId="1" xfId="2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19" fillId="4" borderId="0" xfId="1" applyFont="1" applyFill="1" applyAlignment="1" applyProtection="1">
      <alignment horizontal="center"/>
      <protection locked="0"/>
    </xf>
    <xf numFmtId="1" fontId="7" fillId="4" borderId="0" xfId="1" applyNumberFormat="1" applyFont="1" applyFill="1" applyAlignment="1" applyProtection="1">
      <alignment horizontal="center"/>
      <protection locked="0"/>
    </xf>
    <xf numFmtId="1" fontId="7" fillId="0" borderId="0" xfId="1" applyNumberFormat="1" applyFont="1" applyAlignment="1" applyProtection="1">
      <alignment horizontal="right"/>
      <protection locked="0"/>
    </xf>
    <xf numFmtId="0" fontId="7" fillId="0" borderId="0" xfId="1" applyFont="1" applyAlignment="1" applyProtection="1">
      <alignment horizontal="left"/>
      <protection locked="0"/>
    </xf>
    <xf numFmtId="0" fontId="19" fillId="0" borderId="0" xfId="1" applyFont="1" applyAlignment="1" applyProtection="1">
      <alignment horizontal="center"/>
      <protection locked="0"/>
    </xf>
    <xf numFmtId="0" fontId="7" fillId="0" borderId="0" xfId="1" applyFont="1" applyProtection="1">
      <protection locked="0"/>
    </xf>
    <xf numFmtId="0" fontId="7" fillId="0" borderId="0" xfId="1" applyFont="1" applyAlignment="1">
      <alignment horizontal="right"/>
    </xf>
    <xf numFmtId="0" fontId="1" fillId="0" borderId="0" xfId="1" applyAlignment="1" applyProtection="1">
      <alignment horizontal="center"/>
      <protection locked="0"/>
    </xf>
    <xf numFmtId="166" fontId="1" fillId="0" borderId="0" xfId="1" applyNumberFormat="1" applyAlignment="1">
      <alignment horizontal="center"/>
    </xf>
    <xf numFmtId="21" fontId="1" fillId="0" borderId="0" xfId="1" applyNumberFormat="1" applyAlignment="1" applyProtection="1">
      <alignment horizontal="center"/>
      <protection locked="0"/>
    </xf>
    <xf numFmtId="0" fontId="8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>
      <alignment horizontal="left"/>
    </xf>
    <xf numFmtId="0" fontId="8" fillId="0" borderId="0" xfId="1" applyFont="1"/>
    <xf numFmtId="0" fontId="2" fillId="0" borderId="0" xfId="1" applyFont="1"/>
    <xf numFmtId="0" fontId="2" fillId="0" borderId="0" xfId="1" applyFont="1" applyAlignment="1">
      <alignment horizontal="right"/>
    </xf>
    <xf numFmtId="167" fontId="5" fillId="0" borderId="1" xfId="2" applyNumberFormat="1" applyFont="1" applyBorder="1" applyAlignment="1">
      <alignment horizontal="center" vertical="center" wrapText="1"/>
    </xf>
    <xf numFmtId="167" fontId="5" fillId="0" borderId="1" xfId="1" applyNumberFormat="1" applyFont="1" applyBorder="1" applyAlignment="1" applyProtection="1">
      <alignment horizontal="center" vertical="center"/>
      <protection locked="0"/>
    </xf>
    <xf numFmtId="16" fontId="5" fillId="0" borderId="1" xfId="1" applyNumberFormat="1" applyFont="1" applyBorder="1" applyAlignment="1" applyProtection="1">
      <alignment horizontal="center" vertical="center"/>
      <protection locked="0"/>
    </xf>
    <xf numFmtId="0" fontId="20" fillId="2" borderId="1" xfId="2" applyFont="1" applyFill="1" applyBorder="1" applyAlignment="1">
      <alignment horizontal="center" vertical="center"/>
    </xf>
    <xf numFmtId="166" fontId="8" fillId="13" borderId="1" xfId="2" applyNumberFormat="1" applyFont="1" applyFill="1" applyBorder="1" applyAlignment="1">
      <alignment horizontal="center" vertical="center" wrapText="1"/>
    </xf>
    <xf numFmtId="0" fontId="8" fillId="9" borderId="1" xfId="2" applyFont="1" applyFill="1" applyBorder="1" applyAlignment="1">
      <alignment horizontal="center" vertical="center" wrapText="1"/>
    </xf>
    <xf numFmtId="1" fontId="8" fillId="0" borderId="0" xfId="0" applyNumberFormat="1" applyFont="1" applyAlignment="1" applyProtection="1">
      <alignment horizontal="center" vertical="center"/>
      <protection locked="0"/>
    </xf>
    <xf numFmtId="0" fontId="8" fillId="2" borderId="1" xfId="2" applyFont="1" applyFill="1" applyBorder="1" applyAlignment="1">
      <alignment horizontal="center" vertical="center" wrapText="1"/>
    </xf>
    <xf numFmtId="0" fontId="4" fillId="2" borderId="1" xfId="2" applyFill="1" applyBorder="1" applyAlignment="1">
      <alignment horizontal="center" vertical="center" wrapText="1"/>
    </xf>
    <xf numFmtId="166" fontId="8" fillId="0" borderId="1" xfId="2" applyNumberFormat="1" applyFon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166" fontId="8" fillId="4" borderId="11" xfId="2" applyNumberFormat="1" applyFont="1" applyFill="1" applyBorder="1" applyAlignment="1">
      <alignment horizontal="center" vertical="center" wrapText="1"/>
    </xf>
    <xf numFmtId="0" fontId="4" fillId="4" borderId="12" xfId="2" applyFill="1" applyBorder="1" applyAlignment="1">
      <alignment horizontal="center" vertical="center" wrapText="1"/>
    </xf>
    <xf numFmtId="0" fontId="4" fillId="4" borderId="13" xfId="2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166" fontId="8" fillId="2" borderId="11" xfId="2" applyNumberFormat="1" applyFont="1" applyFill="1" applyBorder="1" applyAlignment="1">
      <alignment horizontal="center" vertical="center" wrapText="1"/>
    </xf>
    <xf numFmtId="0" fontId="4" fillId="2" borderId="12" xfId="2" applyFill="1" applyBorder="1" applyAlignment="1">
      <alignment horizontal="center" vertical="center" wrapText="1"/>
    </xf>
    <xf numFmtId="0" fontId="4" fillId="2" borderId="13" xfId="2" applyFill="1" applyBorder="1" applyAlignment="1">
      <alignment horizontal="center" vertical="center" wrapText="1"/>
    </xf>
    <xf numFmtId="2" fontId="8" fillId="2" borderId="5" xfId="2" applyNumberFormat="1" applyFont="1" applyFill="1" applyBorder="1" applyAlignment="1">
      <alignment horizontal="center" vertical="center" wrapText="1"/>
    </xf>
    <xf numFmtId="0" fontId="4" fillId="2" borderId="8" xfId="2" applyFill="1" applyBorder="1" applyAlignment="1">
      <alignment horizontal="center" vertical="center" wrapText="1"/>
    </xf>
    <xf numFmtId="166" fontId="8" fillId="2" borderId="1" xfId="2" applyNumberFormat="1" applyFont="1" applyFill="1" applyBorder="1" applyAlignment="1">
      <alignment horizontal="center" vertical="center" wrapText="1"/>
    </xf>
    <xf numFmtId="166" fontId="8" fillId="4" borderId="1" xfId="2" applyNumberFormat="1" applyFont="1" applyFill="1" applyBorder="1" applyAlignment="1">
      <alignment horizontal="center" vertical="center" wrapText="1"/>
    </xf>
    <xf numFmtId="0" fontId="4" fillId="4" borderId="1" xfId="2" applyFill="1" applyBorder="1" applyAlignment="1">
      <alignment horizontal="center" vertical="center" wrapText="1"/>
    </xf>
    <xf numFmtId="166" fontId="8" fillId="5" borderId="1" xfId="2" applyNumberFormat="1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166" fontId="8" fillId="0" borderId="11" xfId="2" applyNumberFormat="1" applyFont="1" applyBorder="1" applyAlignment="1">
      <alignment horizontal="center" vertical="center" wrapText="1"/>
    </xf>
    <xf numFmtId="0" fontId="4" fillId="0" borderId="12" xfId="2" applyBorder="1" applyAlignment="1">
      <alignment horizontal="center" vertical="center" wrapText="1"/>
    </xf>
    <xf numFmtId="0" fontId="4" fillId="0" borderId="13" xfId="2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11" fillId="4" borderId="11" xfId="2" applyFont="1" applyFill="1" applyBorder="1" applyAlignment="1">
      <alignment horizontal="center" vertical="center" wrapText="1"/>
    </xf>
    <xf numFmtId="0" fontId="8" fillId="9" borderId="1" xfId="1" applyFont="1" applyFill="1" applyBorder="1" applyAlignment="1" applyProtection="1">
      <alignment horizontal="center" vertical="center" wrapText="1"/>
      <protection locked="0"/>
    </xf>
    <xf numFmtId="0" fontId="12" fillId="9" borderId="1" xfId="2" applyFont="1" applyFill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3" fillId="9" borderId="11" xfId="2" applyFont="1" applyFill="1" applyBorder="1" applyAlignment="1">
      <alignment horizontal="center" vertical="center" wrapText="1"/>
    </xf>
    <xf numFmtId="0" fontId="13" fillId="9" borderId="13" xfId="2" applyFont="1" applyFill="1" applyBorder="1" applyAlignment="1">
      <alignment horizontal="center" vertical="center" wrapText="1"/>
    </xf>
    <xf numFmtId="166" fontId="8" fillId="10" borderId="1" xfId="2" applyNumberFormat="1" applyFont="1" applyFill="1" applyBorder="1" applyAlignment="1">
      <alignment horizontal="center" vertical="center" wrapText="1"/>
    </xf>
    <xf numFmtId="2" fontId="8" fillId="2" borderId="1" xfId="2" applyNumberFormat="1" applyFont="1" applyFill="1" applyBorder="1" applyAlignment="1">
      <alignment horizontal="center" vertical="center" wrapText="1"/>
    </xf>
    <xf numFmtId="2" fontId="8" fillId="4" borderId="5" xfId="2" applyNumberFormat="1" applyFont="1" applyFill="1" applyBorder="1" applyAlignment="1">
      <alignment horizontal="center" vertical="center" wrapText="1"/>
    </xf>
    <xf numFmtId="0" fontId="4" fillId="4" borderId="8" xfId="2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13" fillId="9" borderId="1" xfId="2" applyFont="1" applyFill="1" applyBorder="1" applyAlignment="1">
      <alignment horizontal="center" vertical="center" wrapText="1"/>
    </xf>
    <xf numFmtId="0" fontId="4" fillId="9" borderId="1" xfId="2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8" fillId="8" borderId="1" xfId="2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4" fillId="2" borderId="6" xfId="2" applyFill="1" applyBorder="1" applyAlignment="1">
      <alignment horizontal="center" vertical="center" wrapText="1"/>
    </xf>
    <xf numFmtId="0" fontId="4" fillId="2" borderId="7" xfId="2" applyFill="1" applyBorder="1" applyAlignment="1">
      <alignment horizontal="center" vertical="center" wrapText="1"/>
    </xf>
    <xf numFmtId="0" fontId="4" fillId="2" borderId="9" xfId="2" applyFill="1" applyBorder="1" applyAlignment="1">
      <alignment horizontal="center" vertical="center" wrapText="1"/>
    </xf>
    <xf numFmtId="0" fontId="4" fillId="2" borderId="10" xfId="2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166" fontId="8" fillId="7" borderId="11" xfId="2" applyNumberFormat="1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 wrapText="1"/>
    </xf>
    <xf numFmtId="166" fontId="8" fillId="7" borderId="1" xfId="2" applyNumberFormat="1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17" fontId="5" fillId="0" borderId="2" xfId="1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6" fontId="9" fillId="2" borderId="5" xfId="2" applyNumberFormat="1" applyFont="1" applyFill="1" applyBorder="1" applyAlignment="1">
      <alignment horizontal="center" vertical="center" wrapText="1"/>
    </xf>
    <xf numFmtId="166" fontId="9" fillId="2" borderId="6" xfId="2" applyNumberFormat="1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166" fontId="9" fillId="2" borderId="8" xfId="2" applyNumberFormat="1" applyFont="1" applyFill="1" applyBorder="1" applyAlignment="1">
      <alignment horizontal="center" vertical="center" wrapText="1"/>
    </xf>
    <xf numFmtId="166" fontId="9" fillId="2" borderId="9" xfId="2" applyNumberFormat="1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4" borderId="9" xfId="2" applyFont="1" applyFill="1" applyBorder="1" applyAlignment="1">
      <alignment horizontal="center" vertical="center" wrapText="1"/>
    </xf>
    <xf numFmtId="0" fontId="8" fillId="4" borderId="10" xfId="2" applyFont="1" applyFill="1" applyBorder="1" applyAlignment="1">
      <alignment horizontal="center" vertical="center" wrapText="1"/>
    </xf>
    <xf numFmtId="0" fontId="8" fillId="4" borderId="1" xfId="1" applyFont="1" applyFill="1" applyBorder="1" applyAlignment="1" applyProtection="1">
      <alignment horizontal="center" vertical="center" wrapText="1"/>
      <protection locked="0"/>
    </xf>
    <xf numFmtId="0" fontId="12" fillId="4" borderId="1" xfId="2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Border="1" applyAlignment="1">
      <alignment horizontal="center" vertical="center" wrapText="1"/>
    </xf>
    <xf numFmtId="166" fontId="8" fillId="0" borderId="5" xfId="2" applyNumberFormat="1" applyFont="1" applyBorder="1" applyAlignment="1">
      <alignment horizontal="center" vertical="center" wrapText="1"/>
    </xf>
    <xf numFmtId="0" fontId="4" fillId="0" borderId="6" xfId="2" applyBorder="1" applyAlignment="1">
      <alignment horizontal="center" vertical="center" wrapText="1"/>
    </xf>
    <xf numFmtId="0" fontId="4" fillId="0" borderId="7" xfId="2" applyBorder="1" applyAlignment="1">
      <alignment horizontal="center" vertical="center" wrapText="1"/>
    </xf>
    <xf numFmtId="166" fontId="8" fillId="0" borderId="8" xfId="2" applyNumberFormat="1" applyFont="1" applyBorder="1" applyAlignment="1">
      <alignment horizontal="center" vertical="center" wrapText="1"/>
    </xf>
    <xf numFmtId="0" fontId="4" fillId="0" borderId="9" xfId="2" applyBorder="1" applyAlignment="1">
      <alignment horizontal="center" vertical="center" wrapText="1"/>
    </xf>
    <xf numFmtId="0" fontId="4" fillId="0" borderId="10" xfId="2" applyBorder="1" applyAlignment="1">
      <alignment horizontal="center" vertical="center" wrapText="1"/>
    </xf>
  </cellXfs>
  <cellStyles count="4">
    <cellStyle name="Normal" xfId="0" builtinId="0"/>
    <cellStyle name="Normal 2" xfId="2" xr:uid="{F944987A-7BFD-4743-90F5-CC37B67DE5C5}"/>
    <cellStyle name="Normal 2 2" xfId="3" xr:uid="{7A0929F1-E50B-4F51-8719-0A0296B5B0DA}"/>
    <cellStyle name="Normal 3" xfId="1" xr:uid="{B898A109-DCF6-49F3-9C3E-E20091B3F1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ilva, Felipe" id="{641CADFB-EF77-40FD-B871-02E403C56ECE}" userId="S::SilvaF@gc.adventist.org::0be58d6b-f03e-4aca-9116-2b66d6288859" providerId="AD"/>
  <person displayName="Vallado, Marcelo" id="{A12C3D61-A635-4FDC-909F-7910E62F8EBE}" userId="S::valladom@gc.adventist.org::289f528b-017e-4f0b-a24b-ce2493421b0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8" dT="2022-11-30T22:41:10.92" personId="{641CADFB-EF77-40FD-B871-02E403C56ECE}" id="{8EDB8FC0-7901-4F60-9F74-B5E5A44F28E8}">
    <text>Revelation Today” Bradshaw (19)
Revelation of Hope" Taj (20)
Forecasting Hope" (19)
Grounded" Bradshaw (5)
Prophecy Unsealed" (28)</text>
  </threadedComment>
  <threadedComment ref="E10" dT="2022-11-30T22:14:01.51" personId="{641CADFB-EF77-40FD-B871-02E403C56ECE}" id="{80DD85F9-9A83-4058-90DA-111F38172A5F}">
    <text>Combo #3
Revolutionary (10)
The Dig (6)
Ancient Bible Destinations (4)
Arnion (10)</text>
  </threadedComment>
  <threadedComment ref="F10" dT="2023-01-12T21:35:51.46" personId="{641CADFB-EF77-40FD-B871-02E403C56ECE}" id="{7C64326B-9024-40FA-BB7A-050CC6077886}">
    <text>Combo #6
FAQ (16)
Beyond the Search (14)
Home at Last (9)</text>
  </threadedComment>
  <threadedComment ref="G10" dT="2023-01-12T21:38:35.06" personId="{641CADFB-EF77-40FD-B871-02E403C56ECE}" id="{96751E26-D33D-461D-9F8D-7A253857743E}">
    <text>Combo #5
Inside the Bible (13)
Masterstroke (12)
The Master’s Brush (27)</text>
  </threadedComment>
  <threadedComment ref="H10" dT="2022-11-30T22:36:34.22" personId="{641CADFB-EF77-40FD-B871-02E403C56ECE}" id="{88F4F9A1-CCE7-4306-96CE-F271FEBF7339}">
    <text>Tracing the Footsteps of Jesus (28)
In the Footsteps of Paul (20)</text>
  </threadedComment>
  <threadedComment ref="I10" dT="2021-11-10T20:13:57.42" personId="{A12C3D61-A635-4FDC-909F-7910E62F8EBE}" id="{03E0365B-3115-4092-BB60-0750E72EA732}">
    <text>"The Verse” (10)
“Reimagining God” (14)
"Reliving Mark” (6)</text>
  </threadedComment>
  <threadedComment ref="H28" dT="2022-11-30T22:37:51.95" personId="{641CADFB-EF77-40FD-B871-02E403C56ECE}" id="{CCDB68C5-B74D-4B81-8CEF-E95E6428BE4B}">
    <text>God? (12)
Kingscliff (40)
Five Good Reasons (13)</text>
  </threadedComment>
  <threadedComment ref="J30" dT="2021-11-09T21:12:32.34" personId="{A12C3D61-A635-4FDC-909F-7910E62F8EBE}" id="{1986AC2A-F77C-4418-A3DB-FE6255E52D6C}">
    <text>Revolutionary (10)
The Dig (6)
Ancient Bible Destinations (4)
Arnion (10)</text>
  </threadedComment>
  <threadedComment ref="J35" dT="2021-11-10T20:13:57.42" personId="{A12C3D61-A635-4FDC-909F-7910E62F8EBE}" id="{FEC64F4C-E599-4213-9D2C-EF82F7BB19F3}">
    <text>"The Verse” (10)
“Reimagining God” (14)
"Reliving Mark” (6)</text>
  </threadedComment>
  <threadedComment ref="J38" dT="2022-11-30T23:57:39.21" personId="{641CADFB-EF77-40FD-B871-02E403C56ECE}" id="{1FCCB96B-82C8-4B16-A5A5-FD39CE3DFDE7}">
    <text>Three Cosmic Messages (13)
Unlocking Bible Prophecies (14)</text>
  </threadedComment>
  <threadedComment ref="H50" dT="2022-12-07T21:48:09.45" personId="{641CADFB-EF77-40FD-B871-02E403C56ECE}" id="{22296174-B0DC-4DA8-A55B-4CE7FEA82209}">
    <text>Combo #9
Flight, 
Metamorphosis, 
Waters, 
The Call of the Cosmos, 
Origin, 
Seeking Understanding (11 - 30min each),
Design in Galapagos (4 = 30min), 
Clash of Ideas (4 = 30min), etc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8" dT="2022-11-30T22:41:10.92" personId="{641CADFB-EF77-40FD-B871-02E403C56ECE}" id="{DF254A7D-F00A-462E-8707-85659B28BD44}">
    <text>Revelation Today” Bradshaw (19)
Revelation of Hope" Taj (20)
Forecasting Hope" (19)
Grounded" Bradshaw (5)
Prophecy Unsealed" (28)</text>
  </threadedComment>
  <threadedComment ref="E10" dT="2022-11-30T22:14:01.51" personId="{641CADFB-EF77-40FD-B871-02E403C56ECE}" id="{79C058FB-5D88-4B5F-BCF8-CBDBD0727590}">
    <text>Combo #3
Revolutionary (10)
The Dig (6)
Ancient Bible Destinations (4)
Arnion (10)</text>
  </threadedComment>
  <threadedComment ref="F10" dT="2023-01-12T21:35:51.46" personId="{641CADFB-EF77-40FD-B871-02E403C56ECE}" id="{40315E68-45B2-420A-A809-58CE02388C4A}">
    <text>Combo #6
FAQ (16)
Beyond the Search (14)
Home at Last (9)</text>
  </threadedComment>
  <threadedComment ref="G10" dT="2023-01-12T21:38:35.06" personId="{641CADFB-EF77-40FD-B871-02E403C56ECE}" id="{777C770C-2E01-4635-8A9E-868E42C0660A}">
    <text>Combo #5
Inside the Bible (13)
Masterstroke (12)
The Master’s Brush (27)</text>
  </threadedComment>
  <threadedComment ref="H10" dT="2022-11-30T22:36:34.22" personId="{641CADFB-EF77-40FD-B871-02E403C56ECE}" id="{0F5E4FEA-1F4C-4B4E-A517-A8086848249F}">
    <text>Tracing the Footsteps of Jesus (28)
In the Footsteps of Paul (20)</text>
  </threadedComment>
  <threadedComment ref="I10" dT="2021-11-10T20:13:57.42" personId="{A12C3D61-A635-4FDC-909F-7910E62F8EBE}" id="{CD6C497F-D592-420D-9F13-E2882A07DFB4}">
    <text>"The Verse” (10)
“Reimagining God” (14)
"Reliving Mark” (6)</text>
  </threadedComment>
  <threadedComment ref="H28" dT="2022-11-30T22:37:51.95" personId="{641CADFB-EF77-40FD-B871-02E403C56ECE}" id="{397975A9-F46E-4A97-87C3-BF24743DD4EF}">
    <text>God? (12)
Kingscliff (40)
Five Good Reasons (13)</text>
  </threadedComment>
  <threadedComment ref="J30" dT="2021-11-09T21:12:32.34" personId="{A12C3D61-A635-4FDC-909F-7910E62F8EBE}" id="{2D74117E-01E2-493F-AF04-D9B9633B1679}">
    <text>Revolutionary (10)
The Dig (6)
Ancient Bible Destinations (4)
Arnion (10)</text>
  </threadedComment>
  <threadedComment ref="J35" dT="2021-11-10T20:13:57.42" personId="{A12C3D61-A635-4FDC-909F-7910E62F8EBE}" id="{67DD1659-CB9D-4E5A-865B-963099F0B921}">
    <text>"The Verse” (10)
“Reimagining God” (14)
"Reliving Mark” (6)</text>
  </threadedComment>
  <threadedComment ref="J38" dT="2022-11-30T23:57:39.21" personId="{641CADFB-EF77-40FD-B871-02E403C56ECE}" id="{735563F1-2C66-4F42-99BD-11644DCD0835}">
    <text>Three Cosmic Messages (13)
Unlocking Bible Prophecies (14)</text>
  </threadedComment>
  <threadedComment ref="H50" dT="2022-12-07T21:48:09.45" personId="{641CADFB-EF77-40FD-B871-02E403C56ECE}" id="{10B3F067-6827-4982-AC65-2B83DE56D915}">
    <text>Combo #9
Flight, 
Metamorphosis, 
Waters, 
The Call of the Cosmos, 
Origin, 
Seeking Understanding (11 - 30min each),
Design in Galapagos (4 = 30min), 
Clash of Ideas (4 = 30min), etc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8" dT="2022-11-30T22:41:10.92" personId="{641CADFB-EF77-40FD-B871-02E403C56ECE}" id="{872FACB6-ADA8-462C-96B2-C3AEE71A6AA5}">
    <text>Revelation Today” Bradshaw (19)
Revelation of Hope" Taj (20)
Forecasting Hope" (19)
Grounded" Bradshaw (5)
Prophecy Unsealed" (28)</text>
  </threadedComment>
  <threadedComment ref="E10" dT="2022-11-30T22:14:01.51" personId="{641CADFB-EF77-40FD-B871-02E403C56ECE}" id="{C8F2BE6C-9079-4C39-B3CC-6735D7C953D2}">
    <text>Combo #3
Revolutionary (10)
The Dig (6)
Ancient Bible Destinations (4)
Arnion (10)</text>
  </threadedComment>
  <threadedComment ref="F10" dT="2023-01-12T21:35:51.46" personId="{641CADFB-EF77-40FD-B871-02E403C56ECE}" id="{60746966-C38F-482E-9D7C-F3E75A4D5C21}">
    <text>Combo #6
FAQ (16)
Beyond the Search (14)
Home at Last (9)</text>
  </threadedComment>
  <threadedComment ref="G10" dT="2023-01-12T21:38:35.06" personId="{641CADFB-EF77-40FD-B871-02E403C56ECE}" id="{A4AB47D5-DC68-444B-831F-3198C0DBF5B4}">
    <text>Combo #5
Inside the Bible (13)
Masterstroke (12)
The Master’s Brush (27)</text>
  </threadedComment>
  <threadedComment ref="H10" dT="2022-11-30T22:36:34.22" personId="{641CADFB-EF77-40FD-B871-02E403C56ECE}" id="{699900F0-E474-43D7-99B5-CAC9253C04C8}">
    <text>Tracing the Footsteps of Jesus (28)
In the Footsteps of Paul (20)</text>
  </threadedComment>
  <threadedComment ref="I10" dT="2021-11-10T20:13:57.42" personId="{A12C3D61-A635-4FDC-909F-7910E62F8EBE}" id="{609959D7-76B1-4CF6-8A2D-99832B8FE103}">
    <text>"The Verse” (10)
“Reimagining God” (14)
"Reliving Mark” (6)</text>
  </threadedComment>
  <threadedComment ref="H28" dT="2022-11-30T22:37:51.95" personId="{641CADFB-EF77-40FD-B871-02E403C56ECE}" id="{1DE64EE0-D897-4FAB-AF96-AD40CC255D65}">
    <text>God? (12)
Kingscliff (40)
Five Good Reasons (13)</text>
  </threadedComment>
  <threadedComment ref="J30" dT="2021-11-09T21:12:32.34" personId="{A12C3D61-A635-4FDC-909F-7910E62F8EBE}" id="{32777768-D07E-4665-99A6-6C1F26385C30}">
    <text>Revolutionary (10)
The Dig (6)
Ancient Bible Destinations (4)
Arnion (10)</text>
  </threadedComment>
  <threadedComment ref="J35" dT="2021-11-10T20:13:57.42" personId="{A12C3D61-A635-4FDC-909F-7910E62F8EBE}" id="{CAD5D7D7-E337-4A53-89DE-E52E094B887F}">
    <text>"The Verse” (10)
“Reimagining God” (14)
"Reliving Mark” (6)</text>
  </threadedComment>
  <threadedComment ref="J38" dT="2022-11-30T23:57:39.21" personId="{641CADFB-EF77-40FD-B871-02E403C56ECE}" id="{C1159CA9-A28E-40CC-9CFD-3B9B0E1457CF}">
    <text>Three Cosmic Messages (13)
Unlocking Bible Prophecies (14)</text>
  </threadedComment>
  <threadedComment ref="H50" dT="2022-12-07T21:48:09.45" personId="{641CADFB-EF77-40FD-B871-02E403C56ECE}" id="{9E71BA6F-0AF5-4FA1-9C26-7D383FC3EFD1}">
    <text>Combo #9
Flight, 
Metamorphosis, 
Waters, 
The Call of the Cosmos, 
Origin, 
Seeking Understanding (11 - 30min each),
Design in Galapagos (4 = 30min), 
Clash of Ideas (4 = 30min), etc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E8" dT="2022-11-30T22:41:10.92" personId="{641CADFB-EF77-40FD-B871-02E403C56ECE}" id="{74D2632B-BCBB-42AC-89D2-1E61BA1BA742}">
    <text>Revelation Today” Bradshaw (19)
Revelation of Hope" Taj (20)
Forecasting Hope" (19)
Grounded" Bradshaw (5)
Prophecy Unsealed" (28)</text>
  </threadedComment>
  <threadedComment ref="E10" dT="2022-11-30T22:14:01.51" personId="{641CADFB-EF77-40FD-B871-02E403C56ECE}" id="{961AACC7-0B10-40C8-AD0A-343FE228ACC3}">
    <text>Combo #3
Revolutionary (10)
The Dig (6)
Ancient Bible Destinations (4)
Arnion (10)</text>
  </threadedComment>
  <threadedComment ref="F10" dT="2023-01-12T21:35:51.46" personId="{641CADFB-EF77-40FD-B871-02E403C56ECE}" id="{5F45D1B7-383C-47CE-B28F-B3041E43C11E}">
    <text>Combo #6
FAQ (16)
Beyond the Search (14)
Home at Last (9)</text>
  </threadedComment>
  <threadedComment ref="G10" dT="2023-01-12T21:38:35.06" personId="{641CADFB-EF77-40FD-B871-02E403C56ECE}" id="{CCAA3503-DB20-4A64-9F85-BE8E95B88E87}">
    <text>Combo #5
Inside the Bible (13)
Masterstroke (12)
The Master’s Brush (27)</text>
  </threadedComment>
  <threadedComment ref="H10" dT="2022-11-30T22:36:34.22" personId="{641CADFB-EF77-40FD-B871-02E403C56ECE}" id="{1B80CE4C-BF5D-4F2B-9E9D-D95773FA7F19}">
    <text>Tracing the Footsteps of Jesus (28)
In the Footsteps of Paul (20)</text>
  </threadedComment>
  <threadedComment ref="I10" dT="2021-11-10T20:13:57.42" personId="{A12C3D61-A635-4FDC-909F-7910E62F8EBE}" id="{795373F5-BD8E-4F16-8DFD-D73A00FA7BA7}">
    <text>"The Verse” (10)
“Reimagining God” (14)
"Reliving Mark” (6)</text>
  </threadedComment>
  <threadedComment ref="H28" dT="2022-11-30T22:37:51.95" personId="{641CADFB-EF77-40FD-B871-02E403C56ECE}" id="{F7F0220E-C4ED-444D-8DBB-04C6E3A321DD}">
    <text>God? (12)
Kingscliff (40)
Five Good Reasons (13)</text>
  </threadedComment>
  <threadedComment ref="J30" dT="2021-11-09T21:12:32.34" personId="{A12C3D61-A635-4FDC-909F-7910E62F8EBE}" id="{4123F9CC-194C-48BE-8751-B1AC6961D275}">
    <text>Revolutionary (10)
The Dig (6)
Ancient Bible Destinations (4)
Arnion (10)</text>
  </threadedComment>
  <threadedComment ref="J35" dT="2021-11-10T20:13:57.42" personId="{A12C3D61-A635-4FDC-909F-7910E62F8EBE}" id="{3D8AF8C1-01A1-425C-9D82-B1659886988B}">
    <text>"The Verse” (10)
“Reimagining God” (14)
"Reliving Mark” (6)</text>
  </threadedComment>
  <threadedComment ref="J38" dT="2022-11-30T23:57:39.21" personId="{641CADFB-EF77-40FD-B871-02E403C56ECE}" id="{A67AC8F0-2F80-4763-A7C1-7BBFD4363C30}">
    <text>Three Cosmic Messages (13)
Unlocking Bible Prophecies (14)</text>
  </threadedComment>
  <threadedComment ref="H50" dT="2022-12-07T21:48:09.45" personId="{641CADFB-EF77-40FD-B871-02E403C56ECE}" id="{B0A0FBBB-E593-4314-97FF-351C212A4096}">
    <text>Combo #9
Flight, 
Metamorphosis, 
Waters, 
The Call of the Cosmos, 
Origin, 
Seeking Understanding (11 - 30min each),
Design in Galapagos (4 = 30min), 
Clash of Ideas (4 = 30min), etc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E8" dT="2022-11-30T22:41:10.92" personId="{641CADFB-EF77-40FD-B871-02E403C56ECE}" id="{825F1E90-6126-4346-8EBF-F0BEAB5BD929}">
    <text>Revelation Today” Bradshaw (19)
Revelation of Hope" Taj (20)
Forecasting Hope" (19)
Grounded" Bradshaw (5)
Prophecy Unsealed" (28)</text>
  </threadedComment>
  <threadedComment ref="E10" dT="2022-11-30T22:14:01.51" personId="{641CADFB-EF77-40FD-B871-02E403C56ECE}" id="{A9F1E4A0-B1AB-48B6-8AA6-D3C297A8D877}">
    <text>Combo #3
Revolutionary (10)
The Dig (6)
Ancient Bible Destinations (4)
Arnion (10)</text>
  </threadedComment>
  <threadedComment ref="F10" dT="2023-01-12T21:35:51.46" personId="{641CADFB-EF77-40FD-B871-02E403C56ECE}" id="{3878FEBB-BFBE-46C9-93BF-F4356A09B4A6}">
    <text>Combo #6
FAQ (16)
Beyond the Search (14)
Home at Last (9)</text>
  </threadedComment>
  <threadedComment ref="G10" dT="2023-01-12T21:38:35.06" personId="{641CADFB-EF77-40FD-B871-02E403C56ECE}" id="{72D98DC9-1FC2-4A62-95C5-562C7167CA1A}">
    <text>Combo #5
Inside the Bible (13)
Masterstroke (12)
The Master’s Brush (27)</text>
  </threadedComment>
  <threadedComment ref="H10" dT="2022-11-30T22:36:34.22" personId="{641CADFB-EF77-40FD-B871-02E403C56ECE}" id="{FD1BD7A4-664B-4819-AD06-2718A14340D6}">
    <text>Tracing the Footsteps of Jesus (28)
In the Footsteps of Paul (20)</text>
  </threadedComment>
  <threadedComment ref="I10" dT="2021-11-10T20:13:57.42" personId="{A12C3D61-A635-4FDC-909F-7910E62F8EBE}" id="{24BE6D0A-365F-4502-8995-30FE488DEEC0}">
    <text>"The Verse” (10)
“Reimagining God” (14)
"Reliving Mark” (6)</text>
  </threadedComment>
  <threadedComment ref="H28" dT="2022-11-30T22:37:51.95" personId="{641CADFB-EF77-40FD-B871-02E403C56ECE}" id="{1ACB4907-8117-42F7-849A-BD205C5C30E2}">
    <text>God? (12)
Kingscliff (40)
Five Good Reasons (13)</text>
  </threadedComment>
  <threadedComment ref="J30" dT="2021-11-09T21:12:32.34" personId="{A12C3D61-A635-4FDC-909F-7910E62F8EBE}" id="{BC520BEB-FFC7-4F73-9636-F46150C098A3}">
    <text>Revolutionary (10)
The Dig (6)
Ancient Bible Destinations (4)
Arnion (10)</text>
  </threadedComment>
  <threadedComment ref="J35" dT="2021-11-10T20:13:57.42" personId="{A12C3D61-A635-4FDC-909F-7910E62F8EBE}" id="{D70E58B1-544C-4A64-A36F-78EEF74D0A89}">
    <text>"The Verse” (10)
“Reimagining God” (14)
"Reliving Mark” (6)</text>
  </threadedComment>
  <threadedComment ref="J38" dT="2022-11-30T23:57:39.21" personId="{641CADFB-EF77-40FD-B871-02E403C56ECE}" id="{A454A66E-603B-4108-914C-44384091684D}">
    <text>Three Cosmic Messages (13)
Unlocking Bible Prophecies (14)</text>
  </threadedComment>
  <threadedComment ref="H50" dT="2022-12-07T21:48:09.45" personId="{641CADFB-EF77-40FD-B871-02E403C56ECE}" id="{79A3DE85-773C-41D1-83C2-A56AD41CB39C}">
    <text>Combo #9
Flight, 
Metamorphosis, 
Waters, 
The Call of the Cosmos, 
Origin, 
Seeking Understanding (11 - 30min each),
Design in Galapagos (4 = 30min), 
Clash of Ideas (4 = 30min), etc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E8" dT="2022-11-30T22:41:10.92" personId="{641CADFB-EF77-40FD-B871-02E403C56ECE}" id="{5000BD71-3732-4CDE-B654-D5150D099EC0}">
    <text>Revelation Today” Bradshaw (19)
Revelation of Hope" Taj (20)
Forecasting Hope" (19)
Grounded" Bradshaw (5)
Prophecy Unsealed" (28)</text>
  </threadedComment>
  <threadedComment ref="E10" dT="2022-11-30T22:14:01.51" personId="{641CADFB-EF77-40FD-B871-02E403C56ECE}" id="{14DA5C4A-CDA3-40BB-9D01-45C5FBC0D5F4}">
    <text>Combo #3
Revolutionary (10)
The Dig (6)
Ancient Bible Destinations (4)
Arnion (10)</text>
  </threadedComment>
  <threadedComment ref="F10" dT="2023-01-12T21:35:51.46" personId="{641CADFB-EF77-40FD-B871-02E403C56ECE}" id="{641473B2-C9C6-4EBA-9F5D-0B282983A190}">
    <text>Combo #6
FAQ (16)
Beyond the Search (14)
Home at Last (9)</text>
  </threadedComment>
  <threadedComment ref="G10" dT="2023-01-12T21:38:35.06" personId="{641CADFB-EF77-40FD-B871-02E403C56ECE}" id="{5FBCE795-02C7-4611-BB87-E571E7E03A88}">
    <text>Combo #5
Inside the Bible (13)
Masterstroke (12)
The Master’s Brush (27)</text>
  </threadedComment>
  <threadedComment ref="H10" dT="2022-11-30T22:36:34.22" personId="{641CADFB-EF77-40FD-B871-02E403C56ECE}" id="{F2B750D4-7110-49A5-B04D-BB94E990F013}">
    <text>Tracing the Footsteps of Jesus (28)
In the Footsteps of Paul (20)</text>
  </threadedComment>
  <threadedComment ref="I10" dT="2021-11-10T20:13:57.42" personId="{A12C3D61-A635-4FDC-909F-7910E62F8EBE}" id="{05CF4450-4D09-4E49-87BF-DE8B7EA582EF}">
    <text>"The Verse” (10)
“Reimagining God” (14)
"Reliving Mark” (6)</text>
  </threadedComment>
  <threadedComment ref="H28" dT="2022-11-30T22:37:51.95" personId="{641CADFB-EF77-40FD-B871-02E403C56ECE}" id="{E829D1C2-B971-4BC4-A011-FFF297A9F0F0}">
    <text>God? (12)
Kingscliff (40)
Five Good Reasons (13)</text>
  </threadedComment>
  <threadedComment ref="J30" dT="2021-11-09T21:12:32.34" personId="{A12C3D61-A635-4FDC-909F-7910E62F8EBE}" id="{88B0C5C1-F86B-4F06-9BB3-A51D993C5D2F}">
    <text>Revolutionary (10)
The Dig (6)
Ancient Bible Destinations (4)
Arnion (10)</text>
  </threadedComment>
  <threadedComment ref="J35" dT="2021-11-10T20:13:57.42" personId="{A12C3D61-A635-4FDC-909F-7910E62F8EBE}" id="{4D00AC0C-1534-43CF-A5A2-2128DABEB7E7}">
    <text>"The Verse” (10)
“Reimagining God” (14)
"Reliving Mark” (6)</text>
  </threadedComment>
  <threadedComment ref="J38" dT="2022-11-30T23:57:39.21" personId="{641CADFB-EF77-40FD-B871-02E403C56ECE}" id="{B9CBC991-4D65-4CFC-91D4-042D67BACE74}">
    <text>Three Cosmic Messages (13)
Unlocking Bible Prophecies (14)</text>
  </threadedComment>
  <threadedComment ref="H50" dT="2022-12-07T21:48:09.45" personId="{641CADFB-EF77-40FD-B871-02E403C56ECE}" id="{85EE2C25-96C0-4AF7-8DCA-BDB443BF929A}">
    <text>Combo #9
Flight, 
Metamorphosis, 
Waters, 
The Call of the Cosmos, 
Origin, 
Seeking Understanding (11 - 30min each),
Design in Galapagos (4 = 30min), 
Clash of Ideas (4 = 30min), etc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E8" dT="2022-11-30T22:41:10.92" personId="{641CADFB-EF77-40FD-B871-02E403C56ECE}" id="{80BE1762-5A12-4A0F-90BF-26080B9207A3}">
    <text>Revelation Today” Bradshaw (19)
Revelation of Hope" Taj (20)
Forecasting Hope" (19)
Grounded" Bradshaw (5)
Prophecy Unsealed" (28)</text>
  </threadedComment>
  <threadedComment ref="E10" dT="2022-11-30T22:14:01.51" personId="{641CADFB-EF77-40FD-B871-02E403C56ECE}" id="{FE0F01F7-E8D3-4B00-8CB3-C93FCD5888CB}">
    <text>Combo #3
Revolutionary (10)
The Dig (6)
Ancient Bible Destinations (4)
Arnion (10)</text>
  </threadedComment>
  <threadedComment ref="F10" dT="2023-01-12T21:35:51.46" personId="{641CADFB-EF77-40FD-B871-02E403C56ECE}" id="{C364B6BA-7417-41BB-831F-88A6B066567E}">
    <text>Combo #6
FAQ (16)
Beyond the Search (14)
Home at Last (9)</text>
  </threadedComment>
  <threadedComment ref="G10" dT="2023-01-12T21:38:35.06" personId="{641CADFB-EF77-40FD-B871-02E403C56ECE}" id="{CB14A526-8CB7-4C21-A68C-1822B4D27046}">
    <text>Combo #5
Inside the Bible (13)
Masterstroke (12)
The Master’s Brush (27)</text>
  </threadedComment>
  <threadedComment ref="H10" dT="2022-11-30T22:36:34.22" personId="{641CADFB-EF77-40FD-B871-02E403C56ECE}" id="{9D2A6ED9-6FE6-4416-9D8B-41C35376E9B4}">
    <text>Tracing the Footsteps of Jesus (28)
In the Footsteps of Paul (20)</text>
  </threadedComment>
  <threadedComment ref="I10" dT="2021-11-10T20:13:57.42" personId="{A12C3D61-A635-4FDC-909F-7910E62F8EBE}" id="{13233CF1-A96D-40E7-934C-AF1EF325E05F}">
    <text>"The Verse” (10)
“Reimagining God” (14)
"Reliving Mark” (6)</text>
  </threadedComment>
  <threadedComment ref="H28" dT="2022-11-30T22:37:51.95" personId="{641CADFB-EF77-40FD-B871-02E403C56ECE}" id="{B58DAAFD-20CC-498F-BD3C-8D1A186E41F9}">
    <text>God? (12)
Kingscliff (40)
Five Good Reasons (13)</text>
  </threadedComment>
  <threadedComment ref="J30" dT="2021-11-09T21:12:32.34" personId="{A12C3D61-A635-4FDC-909F-7910E62F8EBE}" id="{1DFD885A-814C-45E8-B502-DD082DACEFCA}">
    <text>Revolutionary (10)
The Dig (6)
Ancient Bible Destinations (4)
Arnion (10)</text>
  </threadedComment>
  <threadedComment ref="J35" dT="2021-11-10T20:13:57.42" personId="{A12C3D61-A635-4FDC-909F-7910E62F8EBE}" id="{800BE69A-8D22-48BF-88EA-5C7E5E743861}">
    <text>"The Verse” (10)
“Reimagining God” (14)
"Reliving Mark” (6)</text>
  </threadedComment>
  <threadedComment ref="J38" dT="2022-11-30T23:57:39.21" personId="{641CADFB-EF77-40FD-B871-02E403C56ECE}" id="{83FC5F7C-A5EE-412A-BB0F-E55817ECDF67}">
    <text>Three Cosmic Messages (13)
Unlocking Bible Prophecies (14)</text>
  </threadedComment>
  <threadedComment ref="H50" dT="2022-12-07T21:48:09.45" personId="{641CADFB-EF77-40FD-B871-02E403C56ECE}" id="{142EA608-63F9-4AEB-B443-79E09D69E9D9}">
    <text>Combo #9
Flight, 
Metamorphosis, 
Waters, 
The Call of the Cosmos, 
Origin, 
Seeking Understanding (11 - 30min each),
Design in Galapagos (4 = 30min), 
Clash of Ideas (4 = 30min), etc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5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44F9A-34DC-4B07-BEBC-38AC1F2954BD}">
  <sheetPr>
    <pageSetUpPr fitToPage="1"/>
  </sheetPr>
  <dimension ref="A1:Y91"/>
  <sheetViews>
    <sheetView topLeftCell="B1" zoomScale="68" zoomScaleNormal="68" zoomScalePageLayoutView="75" workbookViewId="0">
      <pane ySplit="5" topLeftCell="A6" activePane="bottomLeft" state="frozen"/>
      <selection activeCell="R24" sqref="R24"/>
      <selection pane="bottomLeft" activeCell="R24" sqref="R24"/>
    </sheetView>
  </sheetViews>
  <sheetFormatPr defaultColWidth="10.109375" defaultRowHeight="17.399999999999999" x14ac:dyDescent="0.3"/>
  <cols>
    <col min="1" max="1" width="10.44140625" style="89" hidden="1" customWidth="1"/>
    <col min="2" max="3" width="14.44140625" style="3" customWidth="1"/>
    <col min="4" max="5" width="34" style="84" customWidth="1"/>
    <col min="6" max="6" width="34" style="85" customWidth="1"/>
    <col min="7" max="7" width="34" style="86" customWidth="1"/>
    <col min="8" max="8" width="34.33203125" style="84" customWidth="1"/>
    <col min="9" max="10" width="34" style="84" customWidth="1"/>
    <col min="11" max="11" width="14.44140625" style="3" customWidth="1"/>
    <col min="12" max="12" width="10.5546875" style="92" hidden="1" customWidth="1"/>
    <col min="13" max="13" width="33.88671875" style="6" hidden="1" customWidth="1"/>
    <col min="14" max="14" width="29.33203125" style="6" hidden="1" customWidth="1"/>
    <col min="15" max="15" width="17.77734375" style="3" customWidth="1"/>
    <col min="16" max="16" width="12.109375" style="7" customWidth="1"/>
    <col min="17" max="17" width="15.6640625" style="6" customWidth="1"/>
    <col min="18" max="18" width="41.5546875" style="90" bestFit="1" customWidth="1"/>
    <col min="19" max="19" width="16.6640625" style="90" customWidth="1"/>
    <col min="20" max="20" width="41" style="91" customWidth="1"/>
    <col min="21" max="21" width="10.109375" style="6"/>
    <col min="22" max="22" width="11.109375" style="6" customWidth="1"/>
    <col min="23" max="23" width="16.6640625" style="6" bestFit="1" customWidth="1"/>
    <col min="24" max="16384" width="10.109375" style="6"/>
  </cols>
  <sheetData>
    <row r="1" spans="1:20" ht="24.9" customHeight="1" x14ac:dyDescent="0.3">
      <c r="A1" s="1"/>
      <c r="B1" s="2"/>
      <c r="D1" s="152" t="s">
        <v>0</v>
      </c>
      <c r="E1" s="152"/>
      <c r="F1" s="152"/>
      <c r="G1" s="152"/>
      <c r="H1" s="152"/>
      <c r="I1" s="152"/>
      <c r="J1" s="152"/>
      <c r="K1" s="4"/>
      <c r="L1" s="5"/>
      <c r="Q1" s="8"/>
      <c r="R1" s="8"/>
      <c r="S1" s="8"/>
      <c r="T1" s="8"/>
    </row>
    <row r="2" spans="1:20" ht="24.9" customHeight="1" x14ac:dyDescent="0.3">
      <c r="A2" s="1"/>
      <c r="B2" s="6"/>
      <c r="C2" s="8"/>
      <c r="D2" s="152"/>
      <c r="E2" s="152"/>
      <c r="F2" s="152"/>
      <c r="G2" s="152"/>
      <c r="H2" s="152"/>
      <c r="I2" s="152"/>
      <c r="J2" s="152"/>
      <c r="K2" s="4"/>
      <c r="L2" s="5"/>
      <c r="Q2" s="8"/>
      <c r="R2" s="8"/>
      <c r="S2" s="8"/>
      <c r="T2" s="8"/>
    </row>
    <row r="3" spans="1:20" ht="24.9" customHeight="1" x14ac:dyDescent="0.3">
      <c r="A3" s="1"/>
      <c r="B3" s="6"/>
      <c r="C3" s="8"/>
      <c r="D3" s="152"/>
      <c r="E3" s="152"/>
      <c r="F3" s="152"/>
      <c r="G3" s="152"/>
      <c r="H3" s="152"/>
      <c r="I3" s="152"/>
      <c r="J3" s="152"/>
      <c r="L3" s="5"/>
      <c r="Q3" s="8"/>
      <c r="R3" s="8"/>
      <c r="S3" s="8"/>
      <c r="T3" s="8"/>
    </row>
    <row r="4" spans="1:20" ht="24.9" customHeight="1" x14ac:dyDescent="0.3">
      <c r="A4" s="1"/>
      <c r="B4" s="4"/>
      <c r="C4" s="4"/>
      <c r="D4" s="153" t="s">
        <v>1</v>
      </c>
      <c r="E4" s="154"/>
      <c r="F4" s="154"/>
      <c r="G4" s="154"/>
      <c r="H4" s="154"/>
      <c r="I4" s="154"/>
      <c r="J4" s="155"/>
      <c r="L4" s="5"/>
      <c r="M4" s="9" t="s">
        <v>2</v>
      </c>
      <c r="N4" s="10"/>
      <c r="O4" s="4"/>
      <c r="Q4" s="8"/>
      <c r="R4" s="8"/>
      <c r="S4" s="8"/>
      <c r="T4" s="8"/>
    </row>
    <row r="5" spans="1:20" ht="24.9" customHeight="1" x14ac:dyDescent="0.3">
      <c r="A5" s="11" t="s">
        <v>3</v>
      </c>
      <c r="B5" s="12" t="s">
        <v>4</v>
      </c>
      <c r="C5" s="12" t="s">
        <v>5</v>
      </c>
      <c r="D5" s="13" t="s">
        <v>6</v>
      </c>
      <c r="E5" s="14" t="s">
        <v>7</v>
      </c>
      <c r="F5" s="15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2" t="s">
        <v>13</v>
      </c>
      <c r="L5" s="16" t="s">
        <v>3</v>
      </c>
      <c r="M5" s="17"/>
      <c r="N5" s="17"/>
      <c r="O5" s="12" t="s">
        <v>14</v>
      </c>
      <c r="P5" s="18" t="s">
        <v>3</v>
      </c>
      <c r="Q5" s="8"/>
      <c r="R5" s="8"/>
      <c r="S5" s="8"/>
      <c r="T5" s="8"/>
    </row>
    <row r="6" spans="1:20" ht="24.9" customHeight="1" x14ac:dyDescent="0.3">
      <c r="A6" s="19" t="s">
        <v>15</v>
      </c>
      <c r="B6" s="20" t="e">
        <f t="shared" ref="B6:B53" si="0">O5- (3/24)</f>
        <v>#VALUE!</v>
      </c>
      <c r="C6" s="21" t="e">
        <f t="shared" ref="C6:C53" si="1">O5- (2/24)</f>
        <v>#VALUE!</v>
      </c>
      <c r="D6" s="156" t="s">
        <v>16</v>
      </c>
      <c r="E6" s="157"/>
      <c r="F6" s="157"/>
      <c r="G6" s="157"/>
      <c r="H6" s="157"/>
      <c r="I6" s="157"/>
      <c r="J6" s="158"/>
      <c r="K6" s="21">
        <f t="shared" ref="K6:K53" si="2">O6- (1/24)</f>
        <v>8.3333333333333343E-2</v>
      </c>
      <c r="L6" s="99" t="s">
        <v>15</v>
      </c>
      <c r="M6" s="22" t="s">
        <v>17</v>
      </c>
      <c r="N6" s="23" t="s">
        <v>18</v>
      </c>
      <c r="O6" s="20">
        <v>0.125</v>
      </c>
      <c r="P6" s="24">
        <f>O6+ (4/24)</f>
        <v>0.29166666666666663</v>
      </c>
      <c r="Q6" s="8"/>
      <c r="R6" s="8"/>
      <c r="S6" s="8"/>
      <c r="T6" s="8"/>
    </row>
    <row r="7" spans="1:20" ht="24.9" customHeight="1" x14ac:dyDescent="0.3">
      <c r="A7" s="19" t="s">
        <v>19</v>
      </c>
      <c r="B7" s="20">
        <f t="shared" si="0"/>
        <v>0</v>
      </c>
      <c r="C7" s="21">
        <f t="shared" si="1"/>
        <v>4.1666666666666671E-2</v>
      </c>
      <c r="D7" s="159"/>
      <c r="E7" s="160"/>
      <c r="F7" s="160"/>
      <c r="G7" s="160"/>
      <c r="H7" s="160"/>
      <c r="I7" s="160"/>
      <c r="J7" s="161"/>
      <c r="K7" s="21">
        <f t="shared" si="2"/>
        <v>0.10416666666666669</v>
      </c>
      <c r="L7" s="99" t="s">
        <v>19</v>
      </c>
      <c r="M7" s="22" t="s">
        <v>20</v>
      </c>
      <c r="N7" s="22"/>
      <c r="O7" s="21">
        <v>0.14583333333333334</v>
      </c>
      <c r="P7" s="24">
        <f>O7+ (4/24)</f>
        <v>0.3125</v>
      </c>
      <c r="Q7" s="8"/>
      <c r="R7" s="8"/>
      <c r="S7" s="8"/>
      <c r="T7" s="8"/>
    </row>
    <row r="8" spans="1:20" ht="24.9" customHeight="1" x14ac:dyDescent="0.3">
      <c r="A8" s="19" t="s">
        <v>21</v>
      </c>
      <c r="B8" s="25">
        <f t="shared" si="0"/>
        <v>2.0833333333333343E-2</v>
      </c>
      <c r="C8" s="26">
        <f t="shared" si="1"/>
        <v>6.2500000000000014E-2</v>
      </c>
      <c r="D8" s="124" t="s">
        <v>22</v>
      </c>
      <c r="E8" s="162" t="s">
        <v>23</v>
      </c>
      <c r="F8" s="163"/>
      <c r="G8" s="163"/>
      <c r="H8" s="163"/>
      <c r="I8" s="164"/>
      <c r="J8" s="168" t="s">
        <v>24</v>
      </c>
      <c r="K8" s="26">
        <f t="shared" si="2"/>
        <v>0.125</v>
      </c>
      <c r="L8" s="99" t="s">
        <v>21</v>
      </c>
      <c r="M8" s="22"/>
      <c r="N8" s="22"/>
      <c r="O8" s="26">
        <v>0.16666666666666666</v>
      </c>
      <c r="P8" s="27">
        <f>O8+ (4/24)</f>
        <v>0.33333333333333331</v>
      </c>
      <c r="Q8" s="8"/>
      <c r="R8" s="8"/>
      <c r="S8" s="8"/>
      <c r="T8" s="8"/>
    </row>
    <row r="9" spans="1:20" ht="24.9" customHeight="1" x14ac:dyDescent="0.3">
      <c r="A9" s="19" t="s">
        <v>25</v>
      </c>
      <c r="B9" s="25">
        <f t="shared" si="0"/>
        <v>4.1666666666666657E-2</v>
      </c>
      <c r="C9" s="26">
        <f t="shared" si="1"/>
        <v>8.3333333333333329E-2</v>
      </c>
      <c r="D9" s="105"/>
      <c r="E9" s="165"/>
      <c r="F9" s="166"/>
      <c r="G9" s="166"/>
      <c r="H9" s="166"/>
      <c r="I9" s="167"/>
      <c r="J9" s="169"/>
      <c r="K9" s="26">
        <f t="shared" si="2"/>
        <v>0.14583333333333334</v>
      </c>
      <c r="L9" s="99" t="s">
        <v>25</v>
      </c>
      <c r="M9" s="22"/>
      <c r="N9" s="22"/>
      <c r="O9" s="26">
        <v>0.1875</v>
      </c>
      <c r="P9" s="27">
        <f>O9+ (4/24)</f>
        <v>0.35416666666666663</v>
      </c>
      <c r="Q9" s="8"/>
      <c r="R9" s="8"/>
      <c r="S9" s="8"/>
      <c r="T9" s="8"/>
    </row>
    <row r="10" spans="1:20" ht="24.9" customHeight="1" x14ac:dyDescent="0.3">
      <c r="A10" s="19" t="s">
        <v>26</v>
      </c>
      <c r="B10" s="20">
        <f t="shared" si="0"/>
        <v>6.25E-2</v>
      </c>
      <c r="C10" s="21">
        <f t="shared" si="1"/>
        <v>0.10416666666666667</v>
      </c>
      <c r="D10" s="106"/>
      <c r="E10" s="28" t="s">
        <v>27</v>
      </c>
      <c r="F10" s="29" t="s">
        <v>28</v>
      </c>
      <c r="G10" s="30" t="s">
        <v>29</v>
      </c>
      <c r="H10" s="31" t="s">
        <v>30</v>
      </c>
      <c r="I10" s="32" t="s">
        <v>31</v>
      </c>
      <c r="J10" s="30" t="s">
        <v>32</v>
      </c>
      <c r="K10" s="21">
        <f t="shared" si="2"/>
        <v>0.16666666666666669</v>
      </c>
      <c r="L10" s="99" t="s">
        <v>26</v>
      </c>
      <c r="M10" s="22"/>
      <c r="N10" s="22"/>
      <c r="O10" s="21">
        <v>0.20833333333333334</v>
      </c>
      <c r="P10" s="24">
        <f t="shared" ref="P10:P53" si="3">O10+ (4/24)</f>
        <v>0.375</v>
      </c>
      <c r="Q10" s="8"/>
      <c r="R10" s="8"/>
      <c r="S10" s="8"/>
      <c r="T10" s="8"/>
    </row>
    <row r="11" spans="1:20" ht="24.9" customHeight="1" x14ac:dyDescent="0.3">
      <c r="A11" s="19" t="s">
        <v>33</v>
      </c>
      <c r="B11" s="20">
        <f t="shared" si="0"/>
        <v>8.3333333333333343E-2</v>
      </c>
      <c r="C11" s="21">
        <f t="shared" si="1"/>
        <v>0.125</v>
      </c>
      <c r="D11" s="170" t="s">
        <v>34</v>
      </c>
      <c r="E11" s="171"/>
      <c r="F11" s="171"/>
      <c r="G11" s="171"/>
      <c r="H11" s="171"/>
      <c r="I11" s="171"/>
      <c r="J11" s="171"/>
      <c r="K11" s="21">
        <f t="shared" si="2"/>
        <v>0.1875</v>
      </c>
      <c r="L11" s="99" t="s">
        <v>33</v>
      </c>
      <c r="M11" s="22"/>
      <c r="N11" s="22"/>
      <c r="O11" s="21">
        <v>0.22916666666666666</v>
      </c>
      <c r="P11" s="24">
        <f t="shared" si="3"/>
        <v>0.39583333333333331</v>
      </c>
      <c r="Q11" s="8"/>
      <c r="R11" s="8"/>
      <c r="S11" s="8"/>
      <c r="T11" s="8"/>
    </row>
    <row r="12" spans="1:20" ht="24.9" customHeight="1" x14ac:dyDescent="0.3">
      <c r="A12" s="19" t="s">
        <v>35</v>
      </c>
      <c r="B12" s="25">
        <f t="shared" si="0"/>
        <v>0.10416666666666666</v>
      </c>
      <c r="C12" s="26">
        <f t="shared" si="1"/>
        <v>0.14583333333333331</v>
      </c>
      <c r="D12" s="172" t="s">
        <v>36</v>
      </c>
      <c r="E12" s="173"/>
      <c r="F12" s="173"/>
      <c r="G12" s="173"/>
      <c r="H12" s="173"/>
      <c r="I12" s="174"/>
      <c r="J12" s="102" t="s">
        <v>37</v>
      </c>
      <c r="K12" s="26">
        <f t="shared" si="2"/>
        <v>0.20833333333333334</v>
      </c>
      <c r="L12" s="99" t="s">
        <v>35</v>
      </c>
      <c r="M12" s="22"/>
      <c r="N12" s="22"/>
      <c r="O12" s="26">
        <v>0.25</v>
      </c>
      <c r="P12" s="27">
        <f t="shared" si="3"/>
        <v>0.41666666666666663</v>
      </c>
      <c r="Q12" s="8"/>
      <c r="R12" s="8"/>
      <c r="S12" s="8"/>
      <c r="T12" s="8"/>
    </row>
    <row r="13" spans="1:20" ht="24.9" customHeight="1" x14ac:dyDescent="0.3">
      <c r="A13" s="19" t="s">
        <v>38</v>
      </c>
      <c r="B13" s="25">
        <f t="shared" si="0"/>
        <v>0.125</v>
      </c>
      <c r="C13" s="26">
        <f t="shared" si="1"/>
        <v>0.16666666666666669</v>
      </c>
      <c r="D13" s="175"/>
      <c r="E13" s="176"/>
      <c r="F13" s="176"/>
      <c r="G13" s="176"/>
      <c r="H13" s="176"/>
      <c r="I13" s="177"/>
      <c r="J13" s="103"/>
      <c r="K13" s="26">
        <f t="shared" si="2"/>
        <v>0.22916666666666666</v>
      </c>
      <c r="L13" s="99" t="s">
        <v>38</v>
      </c>
      <c r="M13" s="22" t="s">
        <v>39</v>
      </c>
      <c r="N13" s="22"/>
      <c r="O13" s="26">
        <v>0.27083333333333331</v>
      </c>
      <c r="P13" s="27">
        <f t="shared" si="3"/>
        <v>0.4375</v>
      </c>
      <c r="Q13" s="8"/>
      <c r="R13" s="8"/>
      <c r="S13" s="8"/>
      <c r="T13" s="8"/>
    </row>
    <row r="14" spans="1:20" ht="24.9" customHeight="1" x14ac:dyDescent="0.3">
      <c r="A14" s="19" t="s">
        <v>40</v>
      </c>
      <c r="B14" s="20">
        <f t="shared" si="0"/>
        <v>0.14583333333333331</v>
      </c>
      <c r="C14" s="21">
        <f t="shared" si="1"/>
        <v>0.1875</v>
      </c>
      <c r="D14" s="34" t="str">
        <f>E10</f>
        <v>The Dig</v>
      </c>
      <c r="E14" s="170" t="s">
        <v>41</v>
      </c>
      <c r="F14" s="101"/>
      <c r="G14" s="101"/>
      <c r="H14" s="101"/>
      <c r="I14" s="101"/>
      <c r="J14" s="30" t="s">
        <v>42</v>
      </c>
      <c r="K14" s="21">
        <f t="shared" si="2"/>
        <v>0.25</v>
      </c>
      <c r="L14" s="99" t="s">
        <v>40</v>
      </c>
      <c r="M14" s="22"/>
      <c r="N14" s="22"/>
      <c r="O14" s="21">
        <v>0.29166666666666669</v>
      </c>
      <c r="P14" s="24">
        <f t="shared" si="3"/>
        <v>0.45833333333333337</v>
      </c>
      <c r="Q14" s="8"/>
      <c r="R14" s="8"/>
      <c r="S14" s="8"/>
      <c r="T14" s="8"/>
    </row>
    <row r="15" spans="1:20" ht="24.9" customHeight="1" x14ac:dyDescent="0.3">
      <c r="A15" s="19" t="s">
        <v>43</v>
      </c>
      <c r="B15" s="20">
        <f t="shared" si="0"/>
        <v>0.16666666666666669</v>
      </c>
      <c r="C15" s="21">
        <f t="shared" si="1"/>
        <v>0.20833333333333337</v>
      </c>
      <c r="D15" s="35" t="s">
        <v>44</v>
      </c>
      <c r="E15" s="36" t="s">
        <v>45</v>
      </c>
      <c r="F15" s="36" t="s">
        <v>46</v>
      </c>
      <c r="G15" s="36" t="s">
        <v>46</v>
      </c>
      <c r="H15" s="36" t="s">
        <v>46</v>
      </c>
      <c r="I15" s="36" t="s">
        <v>46</v>
      </c>
      <c r="J15" s="37" t="s">
        <v>47</v>
      </c>
      <c r="K15" s="21">
        <f t="shared" si="2"/>
        <v>0.27083333333333331</v>
      </c>
      <c r="L15" s="99" t="s">
        <v>43</v>
      </c>
      <c r="M15" s="22"/>
      <c r="N15" s="22"/>
      <c r="O15" s="21">
        <v>0.3125</v>
      </c>
      <c r="P15" s="24">
        <f t="shared" si="3"/>
        <v>0.47916666666666663</v>
      </c>
      <c r="Q15" s="8"/>
      <c r="R15" s="8"/>
      <c r="S15" s="8"/>
      <c r="T15" s="8"/>
    </row>
    <row r="16" spans="1:20" ht="24.9" customHeight="1" x14ac:dyDescent="0.3">
      <c r="A16" s="19"/>
      <c r="B16" s="25">
        <f t="shared" si="0"/>
        <v>0.1875</v>
      </c>
      <c r="C16" s="26">
        <f t="shared" si="1"/>
        <v>0.22916666666666669</v>
      </c>
      <c r="D16" s="146" t="s">
        <v>48</v>
      </c>
      <c r="E16" s="38" t="s">
        <v>49</v>
      </c>
      <c r="F16" s="39" t="s">
        <v>50</v>
      </c>
      <c r="G16" s="38" t="s">
        <v>51</v>
      </c>
      <c r="H16" s="40" t="s">
        <v>47</v>
      </c>
      <c r="I16" s="38" t="s">
        <v>52</v>
      </c>
      <c r="J16" s="41" t="s">
        <v>53</v>
      </c>
      <c r="K16" s="26">
        <f t="shared" si="2"/>
        <v>0.29166666666666663</v>
      </c>
      <c r="L16" s="99" t="s">
        <v>54</v>
      </c>
      <c r="M16" s="22" t="s">
        <v>55</v>
      </c>
      <c r="N16" s="22"/>
      <c r="O16" s="26">
        <v>0.33333333333333331</v>
      </c>
      <c r="P16" s="27">
        <f t="shared" si="3"/>
        <v>0.5</v>
      </c>
      <c r="Q16" s="8"/>
      <c r="R16" s="8"/>
      <c r="S16" s="8"/>
      <c r="T16" s="8"/>
    </row>
    <row r="17" spans="1:20" ht="24.9" customHeight="1" x14ac:dyDescent="0.3">
      <c r="A17" s="19" t="s">
        <v>54</v>
      </c>
      <c r="B17" s="25">
        <f t="shared" si="0"/>
        <v>0.20833333333333331</v>
      </c>
      <c r="C17" s="26">
        <f t="shared" si="1"/>
        <v>0.25</v>
      </c>
      <c r="D17" s="106"/>
      <c r="E17" s="42" t="str">
        <f>I10</f>
        <v>Reimagining God</v>
      </c>
      <c r="F17" s="43" t="s">
        <v>56</v>
      </c>
      <c r="G17" s="44" t="s">
        <v>57</v>
      </c>
      <c r="H17" s="43" t="s">
        <v>56</v>
      </c>
      <c r="I17" s="42" t="str">
        <f>E10</f>
        <v>The Dig</v>
      </c>
      <c r="J17" s="45" t="s">
        <v>57</v>
      </c>
      <c r="K17" s="26">
        <f t="shared" si="2"/>
        <v>0.3125</v>
      </c>
      <c r="L17" s="99" t="s">
        <v>58</v>
      </c>
      <c r="M17" s="22"/>
      <c r="N17" s="22"/>
      <c r="O17" s="26">
        <v>0.35416666666666669</v>
      </c>
      <c r="P17" s="27">
        <f t="shared" si="3"/>
        <v>0.52083333333333337</v>
      </c>
      <c r="Q17" s="8"/>
      <c r="R17" s="8"/>
      <c r="S17" s="8"/>
      <c r="T17" s="8"/>
    </row>
    <row r="18" spans="1:20" ht="24.9" customHeight="1" x14ac:dyDescent="0.3">
      <c r="A18" s="19" t="s">
        <v>58</v>
      </c>
      <c r="B18" s="20">
        <f t="shared" si="0"/>
        <v>0.22916666666666669</v>
      </c>
      <c r="C18" s="21">
        <f t="shared" si="1"/>
        <v>0.27083333333333337</v>
      </c>
      <c r="D18" s="46" t="s">
        <v>51</v>
      </c>
      <c r="E18" s="47" t="s">
        <v>59</v>
      </c>
      <c r="F18" s="48" t="s">
        <v>53</v>
      </c>
      <c r="G18" s="47" t="s">
        <v>59</v>
      </c>
      <c r="H18" s="47" t="s">
        <v>60</v>
      </c>
      <c r="I18" s="49" t="s">
        <v>59</v>
      </c>
      <c r="J18" s="50" t="s">
        <v>60</v>
      </c>
      <c r="K18" s="21">
        <f t="shared" si="2"/>
        <v>0.33333333333333331</v>
      </c>
      <c r="L18" s="99" t="s">
        <v>61</v>
      </c>
      <c r="M18" s="22" t="s">
        <v>62</v>
      </c>
      <c r="N18" s="22"/>
      <c r="O18" s="21">
        <v>0.375</v>
      </c>
      <c r="P18" s="24">
        <f t="shared" si="3"/>
        <v>0.54166666666666663</v>
      </c>
      <c r="Q18" s="8"/>
      <c r="R18" s="8"/>
      <c r="S18" s="8"/>
      <c r="T18" s="8"/>
    </row>
    <row r="19" spans="1:20" ht="24.9" customHeight="1" x14ac:dyDescent="0.3">
      <c r="A19" s="19" t="s">
        <v>61</v>
      </c>
      <c r="B19" s="20">
        <f t="shared" si="0"/>
        <v>0.25</v>
      </c>
      <c r="C19" s="21">
        <f t="shared" si="1"/>
        <v>0.29166666666666669</v>
      </c>
      <c r="D19" s="46" t="s">
        <v>52</v>
      </c>
      <c r="E19" s="51" t="s">
        <v>57</v>
      </c>
      <c r="F19" s="30" t="s">
        <v>63</v>
      </c>
      <c r="G19" s="30" t="s">
        <v>64</v>
      </c>
      <c r="H19" s="52" t="s">
        <v>65</v>
      </c>
      <c r="I19" s="30" t="s">
        <v>45</v>
      </c>
      <c r="J19" s="53" t="s">
        <v>66</v>
      </c>
      <c r="K19" s="21">
        <f t="shared" si="2"/>
        <v>0.35416666666666663</v>
      </c>
      <c r="L19" s="99" t="s">
        <v>67</v>
      </c>
      <c r="M19" s="22"/>
      <c r="N19" s="22"/>
      <c r="O19" s="21">
        <v>0.39583333333333331</v>
      </c>
      <c r="P19" s="24">
        <f t="shared" si="3"/>
        <v>0.5625</v>
      </c>
      <c r="Q19" s="8"/>
      <c r="R19" s="8"/>
      <c r="S19" s="8"/>
      <c r="T19" s="8"/>
    </row>
    <row r="20" spans="1:20" ht="24.9" customHeight="1" x14ac:dyDescent="0.3">
      <c r="A20" s="19" t="s">
        <v>67</v>
      </c>
      <c r="B20" s="25">
        <f t="shared" si="0"/>
        <v>0.27083333333333331</v>
      </c>
      <c r="C20" s="26">
        <f t="shared" si="1"/>
        <v>0.3125</v>
      </c>
      <c r="D20" s="150" t="s">
        <v>68</v>
      </c>
      <c r="E20" s="151" t="s">
        <v>69</v>
      </c>
      <c r="F20" s="103"/>
      <c r="G20" s="103"/>
      <c r="H20" s="103"/>
      <c r="I20" s="103"/>
      <c r="J20" s="102" t="s">
        <v>37</v>
      </c>
      <c r="K20" s="26">
        <f t="shared" si="2"/>
        <v>0.375</v>
      </c>
      <c r="L20" s="99" t="s">
        <v>70</v>
      </c>
      <c r="M20" s="22"/>
      <c r="N20" s="22"/>
      <c r="O20" s="26">
        <v>0.41666666666666669</v>
      </c>
      <c r="P20" s="27">
        <f t="shared" si="3"/>
        <v>0.58333333333333337</v>
      </c>
      <c r="Q20" s="8"/>
      <c r="R20" s="8"/>
      <c r="S20" s="8"/>
      <c r="T20" s="8"/>
    </row>
    <row r="21" spans="1:20" ht="24.9" customHeight="1" x14ac:dyDescent="0.3">
      <c r="A21" s="19" t="s">
        <v>70</v>
      </c>
      <c r="B21" s="25">
        <f t="shared" si="0"/>
        <v>0.29166666666666669</v>
      </c>
      <c r="C21" s="26">
        <f t="shared" si="1"/>
        <v>0.33333333333333337</v>
      </c>
      <c r="D21" s="150"/>
      <c r="E21" s="55" t="s">
        <v>45</v>
      </c>
      <c r="F21" s="55" t="s">
        <v>46</v>
      </c>
      <c r="G21" s="55" t="s">
        <v>46</v>
      </c>
      <c r="H21" s="55" t="s">
        <v>46</v>
      </c>
      <c r="I21" s="55" t="s">
        <v>46</v>
      </c>
      <c r="J21" s="103"/>
      <c r="K21" s="26">
        <f t="shared" si="2"/>
        <v>0.39583333333333331</v>
      </c>
      <c r="L21" s="99" t="s">
        <v>71</v>
      </c>
      <c r="M21" s="22"/>
      <c r="N21" s="22"/>
      <c r="O21" s="26">
        <v>0.4375</v>
      </c>
      <c r="P21" s="27">
        <f t="shared" si="3"/>
        <v>0.60416666666666663</v>
      </c>
      <c r="Q21" s="8"/>
      <c r="R21" s="8"/>
      <c r="S21" s="8"/>
      <c r="T21" s="8"/>
    </row>
    <row r="22" spans="1:20" ht="24.9" customHeight="1" x14ac:dyDescent="0.3">
      <c r="A22" s="19" t="s">
        <v>71</v>
      </c>
      <c r="B22" s="20">
        <f t="shared" si="0"/>
        <v>0.3125</v>
      </c>
      <c r="C22" s="21">
        <f t="shared" si="1"/>
        <v>0.35416666666666669</v>
      </c>
      <c r="D22" s="36" t="s">
        <v>72</v>
      </c>
      <c r="E22" s="46" t="s">
        <v>49</v>
      </c>
      <c r="F22" s="56" t="s">
        <v>50</v>
      </c>
      <c r="G22" s="46" t="s">
        <v>51</v>
      </c>
      <c r="H22" s="57" t="s">
        <v>47</v>
      </c>
      <c r="I22" s="46" t="s">
        <v>52</v>
      </c>
      <c r="J22" s="138" t="s">
        <v>73</v>
      </c>
      <c r="K22" s="21">
        <f t="shared" si="2"/>
        <v>0.41666666666666663</v>
      </c>
      <c r="L22" s="99" t="s">
        <v>74</v>
      </c>
      <c r="M22" s="22" t="s">
        <v>75</v>
      </c>
      <c r="N22" s="22" t="s">
        <v>76</v>
      </c>
      <c r="O22" s="21">
        <v>0.45833333333333331</v>
      </c>
      <c r="P22" s="24">
        <f t="shared" si="3"/>
        <v>0.625</v>
      </c>
      <c r="Q22" s="8"/>
      <c r="R22" s="8"/>
      <c r="S22" s="8"/>
      <c r="T22" s="8"/>
    </row>
    <row r="23" spans="1:20" ht="24.9" customHeight="1" x14ac:dyDescent="0.3">
      <c r="A23" s="19" t="s">
        <v>74</v>
      </c>
      <c r="B23" s="20">
        <f t="shared" si="0"/>
        <v>0.33333333333333331</v>
      </c>
      <c r="C23" s="21">
        <f t="shared" si="1"/>
        <v>0.375</v>
      </c>
      <c r="D23" s="35" t="s">
        <v>77</v>
      </c>
      <c r="E23" s="28" t="str">
        <f>E10</f>
        <v>The Dig</v>
      </c>
      <c r="F23" s="37" t="s">
        <v>56</v>
      </c>
      <c r="G23" s="35" t="s">
        <v>44</v>
      </c>
      <c r="H23" s="37" t="s">
        <v>56</v>
      </c>
      <c r="I23" s="28" t="str">
        <f>I10</f>
        <v>Reimagining God</v>
      </c>
      <c r="J23" s="103"/>
      <c r="K23" s="21">
        <f t="shared" si="2"/>
        <v>0.4375</v>
      </c>
      <c r="L23" s="99" t="s">
        <v>78</v>
      </c>
      <c r="M23" s="22"/>
      <c r="N23" s="22"/>
      <c r="O23" s="21">
        <v>0.47916666666666669</v>
      </c>
      <c r="P23" s="24">
        <f t="shared" si="3"/>
        <v>0.64583333333333337</v>
      </c>
      <c r="Q23" s="8"/>
      <c r="R23" s="8"/>
      <c r="S23" s="8"/>
      <c r="T23" s="8"/>
    </row>
    <row r="24" spans="1:20" ht="24.9" customHeight="1" x14ac:dyDescent="0.3">
      <c r="A24" s="19" t="s">
        <v>78</v>
      </c>
      <c r="B24" s="25">
        <f t="shared" si="0"/>
        <v>0.35416666666666669</v>
      </c>
      <c r="C24" s="26">
        <f t="shared" si="1"/>
        <v>0.39583333333333337</v>
      </c>
      <c r="D24" s="119" t="s">
        <v>73</v>
      </c>
      <c r="E24" s="59" t="s">
        <v>59</v>
      </c>
      <c r="F24" s="139" t="s">
        <v>79</v>
      </c>
      <c r="G24" s="59" t="s">
        <v>59</v>
      </c>
      <c r="H24" s="59" t="s">
        <v>80</v>
      </c>
      <c r="I24" s="60" t="s">
        <v>59</v>
      </c>
      <c r="J24" s="33" t="s">
        <v>49</v>
      </c>
      <c r="K24" s="26">
        <f t="shared" si="2"/>
        <v>0.45833333333333331</v>
      </c>
      <c r="L24" s="99" t="s">
        <v>81</v>
      </c>
      <c r="M24" s="22" t="s">
        <v>82</v>
      </c>
      <c r="N24" s="22" t="s">
        <v>83</v>
      </c>
      <c r="O24" s="26">
        <v>0.5</v>
      </c>
      <c r="P24" s="27">
        <f t="shared" si="3"/>
        <v>0.66666666666666663</v>
      </c>
      <c r="Q24" s="8"/>
      <c r="R24" s="8"/>
      <c r="S24" s="8"/>
      <c r="T24" s="8"/>
    </row>
    <row r="25" spans="1:20" ht="24.9" customHeight="1" x14ac:dyDescent="0.3">
      <c r="A25" s="19" t="s">
        <v>81</v>
      </c>
      <c r="B25" s="25">
        <f t="shared" si="0"/>
        <v>0.375</v>
      </c>
      <c r="C25" s="26">
        <f t="shared" si="1"/>
        <v>0.41666666666666669</v>
      </c>
      <c r="D25" s="103"/>
      <c r="E25" s="55" t="s">
        <v>66</v>
      </c>
      <c r="F25" s="140"/>
      <c r="G25" s="55" t="s">
        <v>77</v>
      </c>
      <c r="H25" s="43" t="s">
        <v>84</v>
      </c>
      <c r="I25" s="59" t="s">
        <v>85</v>
      </c>
      <c r="J25" s="61" t="s">
        <v>86</v>
      </c>
      <c r="K25" s="26">
        <f t="shared" si="2"/>
        <v>0.47916666666666669</v>
      </c>
      <c r="L25" s="99" t="s">
        <v>87</v>
      </c>
      <c r="M25" s="22"/>
      <c r="N25" s="22"/>
      <c r="O25" s="26">
        <v>0.52083333333333337</v>
      </c>
      <c r="P25" s="27">
        <f t="shared" si="3"/>
        <v>0.6875</v>
      </c>
      <c r="Q25" s="8"/>
      <c r="R25" s="8"/>
      <c r="S25" s="8"/>
      <c r="T25" s="8"/>
    </row>
    <row r="26" spans="1:20" ht="24.9" customHeight="1" x14ac:dyDescent="0.3">
      <c r="A26" s="19" t="s">
        <v>87</v>
      </c>
      <c r="B26" s="20">
        <f t="shared" si="0"/>
        <v>0.39583333333333337</v>
      </c>
      <c r="C26" s="21">
        <f t="shared" si="1"/>
        <v>0.43750000000000006</v>
      </c>
      <c r="D26" s="35" t="s">
        <v>60</v>
      </c>
      <c r="E26" s="111" t="s">
        <v>88</v>
      </c>
      <c r="F26" s="141"/>
      <c r="G26" s="141"/>
      <c r="H26" s="141"/>
      <c r="I26" s="142"/>
      <c r="J26" s="145" t="s">
        <v>68</v>
      </c>
      <c r="K26" s="21">
        <f t="shared" si="2"/>
        <v>0.49999999999999994</v>
      </c>
      <c r="L26" s="99" t="s">
        <v>89</v>
      </c>
      <c r="M26" s="22"/>
      <c r="N26" s="22" t="s">
        <v>90</v>
      </c>
      <c r="O26" s="21">
        <v>0.54166666666666663</v>
      </c>
      <c r="P26" s="24">
        <f t="shared" si="3"/>
        <v>0.70833333333333326</v>
      </c>
      <c r="Q26" s="8"/>
      <c r="R26" s="8"/>
      <c r="S26" s="8"/>
      <c r="T26" s="8"/>
    </row>
    <row r="27" spans="1:20" ht="24.9" customHeight="1" x14ac:dyDescent="0.3">
      <c r="A27" s="19" t="s">
        <v>89</v>
      </c>
      <c r="B27" s="20">
        <f t="shared" si="0"/>
        <v>0.41666666666666663</v>
      </c>
      <c r="C27" s="21">
        <f t="shared" si="1"/>
        <v>0.45833333333333331</v>
      </c>
      <c r="D27" s="52" t="s">
        <v>65</v>
      </c>
      <c r="E27" s="112"/>
      <c r="F27" s="143"/>
      <c r="G27" s="143"/>
      <c r="H27" s="143"/>
      <c r="I27" s="144"/>
      <c r="J27" s="145"/>
      <c r="K27" s="21">
        <f t="shared" si="2"/>
        <v>0.52083333333333337</v>
      </c>
      <c r="L27" s="99" t="s">
        <v>91</v>
      </c>
      <c r="M27" s="22"/>
      <c r="N27" s="22"/>
      <c r="O27" s="21">
        <v>0.5625</v>
      </c>
      <c r="P27" s="24">
        <f t="shared" si="3"/>
        <v>0.72916666666666663</v>
      </c>
      <c r="Q27" s="8"/>
      <c r="R27" s="8"/>
      <c r="S27" s="8"/>
      <c r="T27" s="8"/>
    </row>
    <row r="28" spans="1:20" ht="24.9" customHeight="1" x14ac:dyDescent="0.3">
      <c r="A28" s="19" t="s">
        <v>91</v>
      </c>
      <c r="B28" s="25">
        <f t="shared" si="0"/>
        <v>0.4375</v>
      </c>
      <c r="C28" s="26">
        <f t="shared" si="1"/>
        <v>0.47916666666666669</v>
      </c>
      <c r="D28" s="54" t="str">
        <f>G17</f>
        <v>InVerse</v>
      </c>
      <c r="E28" s="146" t="s">
        <v>48</v>
      </c>
      <c r="F28" s="148" t="s">
        <v>37</v>
      </c>
      <c r="G28" s="123" t="s">
        <v>68</v>
      </c>
      <c r="H28" s="123" t="s">
        <v>92</v>
      </c>
      <c r="I28" s="43" t="s">
        <v>63</v>
      </c>
      <c r="J28" s="119" t="s">
        <v>73</v>
      </c>
      <c r="K28" s="26">
        <f t="shared" si="2"/>
        <v>0.54166666666666674</v>
      </c>
      <c r="L28" s="99" t="s">
        <v>93</v>
      </c>
      <c r="M28" s="22"/>
      <c r="N28" s="22" t="s">
        <v>94</v>
      </c>
      <c r="O28" s="26">
        <v>0.58333333333333337</v>
      </c>
      <c r="P28" s="27">
        <f t="shared" si="3"/>
        <v>0.75</v>
      </c>
      <c r="Q28" s="8"/>
      <c r="R28" s="8"/>
      <c r="S28" s="8"/>
      <c r="T28" s="8"/>
    </row>
    <row r="29" spans="1:20" ht="24.9" customHeight="1" x14ac:dyDescent="0.3">
      <c r="A29" s="19" t="s">
        <v>93</v>
      </c>
      <c r="B29" s="25">
        <f t="shared" si="0"/>
        <v>0.45833333333333337</v>
      </c>
      <c r="C29" s="26">
        <f t="shared" si="1"/>
        <v>0.5</v>
      </c>
      <c r="D29" s="41" t="s">
        <v>53</v>
      </c>
      <c r="E29" s="147"/>
      <c r="F29" s="149"/>
      <c r="G29" s="123"/>
      <c r="H29" s="149"/>
      <c r="I29" s="38" t="s">
        <v>95</v>
      </c>
      <c r="J29" s="103"/>
      <c r="K29" s="26">
        <f t="shared" si="2"/>
        <v>0.5625</v>
      </c>
      <c r="L29" s="99" t="s">
        <v>96</v>
      </c>
      <c r="M29" s="22"/>
      <c r="N29" s="22"/>
      <c r="O29" s="26">
        <v>0.60416666666666663</v>
      </c>
      <c r="P29" s="27">
        <f t="shared" si="3"/>
        <v>0.77083333333333326</v>
      </c>
      <c r="Q29" s="8"/>
      <c r="R29" s="8"/>
      <c r="S29" s="8"/>
      <c r="T29" s="8"/>
    </row>
    <row r="30" spans="1:20" ht="24.9" customHeight="1" x14ac:dyDescent="0.3">
      <c r="A30" s="19" t="s">
        <v>96</v>
      </c>
      <c r="B30" s="20">
        <f t="shared" si="0"/>
        <v>0.47916666666666663</v>
      </c>
      <c r="C30" s="21">
        <f t="shared" si="1"/>
        <v>0.52083333333333326</v>
      </c>
      <c r="D30" s="35" t="s">
        <v>97</v>
      </c>
      <c r="E30" s="49" t="s">
        <v>98</v>
      </c>
      <c r="F30" s="47" t="s">
        <v>99</v>
      </c>
      <c r="G30" s="47" t="s">
        <v>100</v>
      </c>
      <c r="H30" s="49" t="s">
        <v>98</v>
      </c>
      <c r="I30" s="36" t="s">
        <v>101</v>
      </c>
      <c r="J30" s="128" t="str">
        <f>F24</f>
        <v>The Chosen / Story Encounters</v>
      </c>
      <c r="K30" s="21">
        <f t="shared" si="2"/>
        <v>0.58333333333333337</v>
      </c>
      <c r="L30" s="99" t="s">
        <v>102</v>
      </c>
      <c r="M30" s="22" t="s">
        <v>103</v>
      </c>
      <c r="N30" s="22"/>
      <c r="O30" s="21">
        <v>0.625</v>
      </c>
      <c r="P30" s="24">
        <f t="shared" si="3"/>
        <v>0.79166666666666663</v>
      </c>
      <c r="Q30" s="8"/>
      <c r="R30" s="8"/>
      <c r="S30" s="8"/>
      <c r="T30" s="8"/>
    </row>
    <row r="31" spans="1:20" ht="24.9" customHeight="1" x14ac:dyDescent="0.3">
      <c r="A31" s="19" t="s">
        <v>102</v>
      </c>
      <c r="B31" s="20">
        <f t="shared" si="0"/>
        <v>0.5</v>
      </c>
      <c r="C31" s="21">
        <f t="shared" si="1"/>
        <v>0.54166666666666663</v>
      </c>
      <c r="D31" s="36" t="s">
        <v>45</v>
      </c>
      <c r="E31" s="37" t="s">
        <v>104</v>
      </c>
      <c r="F31" s="47" t="s">
        <v>100</v>
      </c>
      <c r="G31" s="35" t="s">
        <v>105</v>
      </c>
      <c r="H31" s="36" t="s">
        <v>106</v>
      </c>
      <c r="I31" s="47" t="s">
        <v>60</v>
      </c>
      <c r="J31" s="129"/>
      <c r="K31" s="21">
        <f t="shared" si="2"/>
        <v>0.60416666666666674</v>
      </c>
      <c r="L31" s="99" t="s">
        <v>107</v>
      </c>
      <c r="M31" s="22"/>
      <c r="N31" s="22"/>
      <c r="O31" s="21">
        <v>0.64583333333333337</v>
      </c>
      <c r="P31" s="24">
        <f t="shared" si="3"/>
        <v>0.8125</v>
      </c>
      <c r="Q31" s="8"/>
      <c r="R31" s="8"/>
      <c r="S31" s="8"/>
      <c r="T31" s="8"/>
    </row>
    <row r="32" spans="1:20" ht="24.9" customHeight="1" x14ac:dyDescent="0.3">
      <c r="A32" s="19" t="s">
        <v>107</v>
      </c>
      <c r="B32" s="25">
        <f t="shared" si="0"/>
        <v>0.52083333333333337</v>
      </c>
      <c r="C32" s="26">
        <f t="shared" si="1"/>
        <v>0.5625</v>
      </c>
      <c r="D32" s="130" t="s">
        <v>37</v>
      </c>
      <c r="E32" s="43" t="s">
        <v>108</v>
      </c>
      <c r="F32" s="38" t="s">
        <v>106</v>
      </c>
      <c r="G32" s="60" t="s">
        <v>98</v>
      </c>
      <c r="H32" s="43" t="s">
        <v>104</v>
      </c>
      <c r="I32" s="43" t="s">
        <v>109</v>
      </c>
      <c r="J32" s="61" t="s">
        <v>51</v>
      </c>
      <c r="K32" s="26">
        <f t="shared" si="2"/>
        <v>0.625</v>
      </c>
      <c r="L32" s="99" t="s">
        <v>110</v>
      </c>
      <c r="M32" s="22" t="s">
        <v>55</v>
      </c>
      <c r="N32" s="22"/>
      <c r="O32" s="26">
        <v>0.66666666666666663</v>
      </c>
      <c r="P32" s="27">
        <f t="shared" si="3"/>
        <v>0.83333333333333326</v>
      </c>
      <c r="Q32" s="8"/>
      <c r="R32" s="8"/>
      <c r="S32" s="8"/>
      <c r="T32" s="8"/>
    </row>
    <row r="33" spans="1:25" ht="24.9" customHeight="1" x14ac:dyDescent="0.3">
      <c r="A33" s="19" t="s">
        <v>110</v>
      </c>
      <c r="B33" s="25">
        <f t="shared" si="0"/>
        <v>0.54166666666666663</v>
      </c>
      <c r="C33" s="26">
        <f t="shared" si="1"/>
        <v>0.58333333333333326</v>
      </c>
      <c r="D33" s="103"/>
      <c r="E33" s="62" t="s">
        <v>105</v>
      </c>
      <c r="F33" s="60" t="s">
        <v>98</v>
      </c>
      <c r="G33" s="59" t="s">
        <v>99</v>
      </c>
      <c r="H33" s="43" t="s">
        <v>108</v>
      </c>
      <c r="I33" s="43" t="s">
        <v>111</v>
      </c>
      <c r="J33" s="63" t="s">
        <v>65</v>
      </c>
      <c r="K33" s="26">
        <f t="shared" si="2"/>
        <v>0.64583333333333337</v>
      </c>
      <c r="L33" s="99" t="s">
        <v>112</v>
      </c>
      <c r="M33" s="22"/>
      <c r="N33" s="22"/>
      <c r="O33" s="26">
        <v>0.6875</v>
      </c>
      <c r="P33" s="27">
        <f t="shared" si="3"/>
        <v>0.85416666666666663</v>
      </c>
      <c r="Q33" s="8"/>
      <c r="R33" s="8"/>
      <c r="S33" s="8"/>
      <c r="T33" s="8"/>
    </row>
    <row r="34" spans="1:25" ht="24.9" customHeight="1" x14ac:dyDescent="0.3">
      <c r="A34" s="19" t="s">
        <v>112</v>
      </c>
      <c r="B34" s="20">
        <f t="shared" si="0"/>
        <v>0.5625</v>
      </c>
      <c r="C34" s="21">
        <f t="shared" si="1"/>
        <v>0.60416666666666663</v>
      </c>
      <c r="D34" s="131" t="s">
        <v>113</v>
      </c>
      <c r="E34" s="64" t="s">
        <v>24</v>
      </c>
      <c r="F34" s="65" t="s">
        <v>111</v>
      </c>
      <c r="G34" s="30" t="s">
        <v>42</v>
      </c>
      <c r="H34" s="46" t="s">
        <v>52</v>
      </c>
      <c r="I34" s="66" t="s">
        <v>49</v>
      </c>
      <c r="J34" s="36" t="s">
        <v>114</v>
      </c>
      <c r="K34" s="21">
        <f t="shared" si="2"/>
        <v>0.66666666666666674</v>
      </c>
      <c r="L34" s="99" t="s">
        <v>115</v>
      </c>
      <c r="M34" s="22" t="s">
        <v>116</v>
      </c>
      <c r="N34" s="22"/>
      <c r="O34" s="21">
        <v>0.70833333333333337</v>
      </c>
      <c r="P34" s="24">
        <f t="shared" si="3"/>
        <v>0.875</v>
      </c>
      <c r="Q34" s="8"/>
      <c r="R34" s="8"/>
      <c r="S34" s="8"/>
      <c r="T34" s="8"/>
    </row>
    <row r="35" spans="1:25" ht="24.9" customHeight="1" x14ac:dyDescent="0.3">
      <c r="A35" s="19" t="s">
        <v>115</v>
      </c>
      <c r="B35" s="20">
        <f t="shared" si="0"/>
        <v>0.58333333333333337</v>
      </c>
      <c r="C35" s="21">
        <f t="shared" si="1"/>
        <v>0.625</v>
      </c>
      <c r="D35" s="101"/>
      <c r="E35" s="30" t="s">
        <v>32</v>
      </c>
      <c r="F35" s="64" t="s">
        <v>24</v>
      </c>
      <c r="G35" s="67" t="s">
        <v>95</v>
      </c>
      <c r="H35" s="68" t="s">
        <v>57</v>
      </c>
      <c r="I35" s="35" t="s">
        <v>84</v>
      </c>
      <c r="J35" s="28" t="str">
        <f>I10</f>
        <v>Reimagining God</v>
      </c>
      <c r="K35" s="21">
        <f t="shared" si="2"/>
        <v>0.6875</v>
      </c>
      <c r="L35" s="99" t="s">
        <v>117</v>
      </c>
      <c r="M35" s="22"/>
      <c r="N35" s="22"/>
      <c r="O35" s="21">
        <v>0.72916666666666663</v>
      </c>
      <c r="P35" s="24">
        <f t="shared" si="3"/>
        <v>0.89583333333333326</v>
      </c>
      <c r="Q35" s="8"/>
      <c r="R35" s="8"/>
      <c r="S35" s="8"/>
      <c r="T35" s="8"/>
    </row>
    <row r="36" spans="1:25" ht="24.9" customHeight="1" x14ac:dyDescent="0.3">
      <c r="A36" s="19" t="s">
        <v>117</v>
      </c>
      <c r="B36" s="25">
        <f t="shared" si="0"/>
        <v>0.60416666666666663</v>
      </c>
      <c r="C36" s="26">
        <f t="shared" si="1"/>
        <v>0.64583333333333326</v>
      </c>
      <c r="D36" s="55" t="s">
        <v>118</v>
      </c>
      <c r="E36" s="132" t="s">
        <v>119</v>
      </c>
      <c r="F36" s="62" t="s">
        <v>44</v>
      </c>
      <c r="G36" s="62" t="s">
        <v>97</v>
      </c>
      <c r="H36" s="134" t="s">
        <v>68</v>
      </c>
      <c r="I36" s="61" t="s">
        <v>50</v>
      </c>
      <c r="J36" s="33" t="s">
        <v>64</v>
      </c>
      <c r="K36" s="26">
        <f t="shared" si="2"/>
        <v>0.70833333333333337</v>
      </c>
      <c r="L36" s="99" t="s">
        <v>120</v>
      </c>
      <c r="M36" s="22" t="s">
        <v>121</v>
      </c>
      <c r="N36" s="70" t="s">
        <v>122</v>
      </c>
      <c r="O36" s="26">
        <v>0.75</v>
      </c>
      <c r="P36" s="27">
        <f t="shared" si="3"/>
        <v>0.91666666666666663</v>
      </c>
      <c r="Q36" s="8"/>
      <c r="R36" s="8"/>
      <c r="S36" s="8"/>
      <c r="T36" s="8"/>
    </row>
    <row r="37" spans="1:25" ht="24.9" customHeight="1" x14ac:dyDescent="0.3">
      <c r="A37" s="19" t="s">
        <v>120</v>
      </c>
      <c r="B37" s="25">
        <f t="shared" si="0"/>
        <v>0.625</v>
      </c>
      <c r="C37" s="26">
        <f t="shared" si="1"/>
        <v>0.66666666666666663</v>
      </c>
      <c r="D37" s="55" t="s">
        <v>84</v>
      </c>
      <c r="E37" s="133"/>
      <c r="F37" s="43" t="s">
        <v>109</v>
      </c>
      <c r="G37" s="38" t="s">
        <v>63</v>
      </c>
      <c r="H37" s="134"/>
      <c r="I37" s="33" t="s">
        <v>114</v>
      </c>
      <c r="J37" s="58" t="s">
        <v>47</v>
      </c>
      <c r="K37" s="26">
        <f t="shared" si="2"/>
        <v>0.72916666666666674</v>
      </c>
      <c r="L37" s="99" t="s">
        <v>123</v>
      </c>
      <c r="M37" s="22"/>
      <c r="N37" s="70"/>
      <c r="O37" s="26">
        <v>0.77083333333333337</v>
      </c>
      <c r="P37" s="27">
        <f t="shared" si="3"/>
        <v>0.9375</v>
      </c>
      <c r="Q37" s="8"/>
      <c r="R37" s="8"/>
      <c r="S37" s="8"/>
    </row>
    <row r="38" spans="1:25" ht="24.9" customHeight="1" x14ac:dyDescent="0.3">
      <c r="A38" s="19" t="s">
        <v>123</v>
      </c>
      <c r="B38" s="20">
        <f t="shared" si="0"/>
        <v>0.64583333333333337</v>
      </c>
      <c r="C38" s="21">
        <f t="shared" si="1"/>
        <v>0.6875</v>
      </c>
      <c r="D38" s="98" t="s">
        <v>111</v>
      </c>
      <c r="E38" s="111" t="s">
        <v>124</v>
      </c>
      <c r="F38" s="131" t="s">
        <v>113</v>
      </c>
      <c r="G38" s="137" t="s">
        <v>125</v>
      </c>
      <c r="H38" s="111" t="s">
        <v>119</v>
      </c>
      <c r="I38" s="116" t="s">
        <v>37</v>
      </c>
      <c r="J38" s="117" t="s">
        <v>126</v>
      </c>
      <c r="K38" s="21">
        <f t="shared" si="2"/>
        <v>0.75</v>
      </c>
      <c r="L38" s="99" t="s">
        <v>127</v>
      </c>
      <c r="M38" s="22" t="s">
        <v>128</v>
      </c>
      <c r="N38" s="70" t="s">
        <v>122</v>
      </c>
      <c r="O38" s="21">
        <v>0.79166666666666663</v>
      </c>
      <c r="P38" s="24">
        <f t="shared" si="3"/>
        <v>0.95833333333333326</v>
      </c>
      <c r="Q38" s="71" t="s">
        <v>129</v>
      </c>
      <c r="R38" s="8"/>
      <c r="S38" s="8"/>
    </row>
    <row r="39" spans="1:25" ht="24.9" customHeight="1" x14ac:dyDescent="0.3">
      <c r="A39" s="19" t="s">
        <v>127</v>
      </c>
      <c r="B39" s="20">
        <f t="shared" si="0"/>
        <v>0.66666666666666663</v>
      </c>
      <c r="C39" s="21">
        <f t="shared" si="1"/>
        <v>0.70833333333333326</v>
      </c>
      <c r="D39" s="98" t="s">
        <v>56</v>
      </c>
      <c r="E39" s="112"/>
      <c r="F39" s="101"/>
      <c r="G39" s="110"/>
      <c r="H39" s="112"/>
      <c r="I39" s="101"/>
      <c r="J39" s="118"/>
      <c r="K39" s="21">
        <f t="shared" si="2"/>
        <v>0.77083333333333337</v>
      </c>
      <c r="L39" s="99" t="s">
        <v>130</v>
      </c>
      <c r="M39" s="22"/>
      <c r="N39" s="70"/>
      <c r="O39" s="21">
        <v>0.8125</v>
      </c>
      <c r="P39" s="24">
        <f t="shared" si="3"/>
        <v>0.97916666666666663</v>
      </c>
      <c r="Q39" s="8"/>
      <c r="R39" s="8"/>
      <c r="S39" s="8"/>
      <c r="T39" s="8"/>
    </row>
    <row r="40" spans="1:25" ht="24.9" customHeight="1" x14ac:dyDescent="0.3">
      <c r="A40" s="19" t="s">
        <v>130</v>
      </c>
      <c r="B40" s="25">
        <f t="shared" si="0"/>
        <v>0.6875</v>
      </c>
      <c r="C40" s="26">
        <f t="shared" si="1"/>
        <v>0.72916666666666663</v>
      </c>
      <c r="D40" s="135" t="str">
        <f>F24</f>
        <v>The Chosen / Story Encounters</v>
      </c>
      <c r="E40" s="72" t="s">
        <v>131</v>
      </c>
      <c r="F40" s="72" t="s">
        <v>132</v>
      </c>
      <c r="G40" s="72" t="s">
        <v>132</v>
      </c>
      <c r="H40" s="72" t="s">
        <v>132</v>
      </c>
      <c r="I40" s="63" t="s">
        <v>65</v>
      </c>
      <c r="J40" s="119" t="s">
        <v>133</v>
      </c>
      <c r="K40" s="26">
        <f t="shared" si="2"/>
        <v>0.79166666666666674</v>
      </c>
      <c r="L40" s="99" t="s">
        <v>134</v>
      </c>
      <c r="M40" s="22" t="s">
        <v>135</v>
      </c>
      <c r="N40" s="70" t="s">
        <v>122</v>
      </c>
      <c r="O40" s="26">
        <v>0.83333333333333337</v>
      </c>
      <c r="P40" s="27">
        <f t="shared" si="3"/>
        <v>1</v>
      </c>
      <c r="R40" s="8"/>
      <c r="S40" s="8"/>
      <c r="T40" s="8"/>
    </row>
    <row r="41" spans="1:25" ht="24.9" customHeight="1" x14ac:dyDescent="0.3">
      <c r="A41" s="19" t="s">
        <v>134</v>
      </c>
      <c r="B41" s="25">
        <f t="shared" si="0"/>
        <v>0.70833333333333337</v>
      </c>
      <c r="C41" s="26">
        <f t="shared" si="1"/>
        <v>0.75</v>
      </c>
      <c r="D41" s="136"/>
      <c r="E41" s="33" t="s">
        <v>72</v>
      </c>
      <c r="F41" s="62" t="s">
        <v>97</v>
      </c>
      <c r="G41" s="73" t="s">
        <v>136</v>
      </c>
      <c r="H41" s="55" t="s">
        <v>118</v>
      </c>
      <c r="I41" s="44" t="s">
        <v>57</v>
      </c>
      <c r="J41" s="103"/>
      <c r="K41" s="26">
        <f t="shared" si="2"/>
        <v>0.8125</v>
      </c>
      <c r="L41" s="99" t="s">
        <v>137</v>
      </c>
      <c r="M41" s="22"/>
      <c r="N41" s="70"/>
      <c r="O41" s="26">
        <v>0.85416666666666663</v>
      </c>
      <c r="P41" s="27">
        <f t="shared" si="3"/>
        <v>1.0208333333333333</v>
      </c>
      <c r="R41" s="8"/>
      <c r="S41" s="8"/>
      <c r="T41" s="8"/>
    </row>
    <row r="42" spans="1:25" ht="24.9" customHeight="1" x14ac:dyDescent="0.3">
      <c r="A42" s="19" t="s">
        <v>137</v>
      </c>
      <c r="B42" s="20">
        <f t="shared" si="0"/>
        <v>0.72916666666666663</v>
      </c>
      <c r="C42" s="21">
        <f t="shared" si="1"/>
        <v>0.77083333333333326</v>
      </c>
      <c r="D42" s="36" t="s">
        <v>72</v>
      </c>
      <c r="E42" s="113" t="s">
        <v>37</v>
      </c>
      <c r="F42" s="46" t="s">
        <v>52</v>
      </c>
      <c r="G42" s="53" t="s">
        <v>84</v>
      </c>
      <c r="H42" s="35" t="s">
        <v>77</v>
      </c>
      <c r="I42" s="35" t="s">
        <v>64</v>
      </c>
      <c r="J42" s="30" t="s">
        <v>45</v>
      </c>
      <c r="K42" s="21">
        <f t="shared" si="2"/>
        <v>0.83333333333333337</v>
      </c>
      <c r="L42" s="99" t="s">
        <v>138</v>
      </c>
      <c r="M42" s="22" t="s">
        <v>139</v>
      </c>
      <c r="N42" s="70" t="s">
        <v>122</v>
      </c>
      <c r="O42" s="20">
        <v>0.875</v>
      </c>
      <c r="P42" s="24">
        <f t="shared" si="3"/>
        <v>1.0416666666666667</v>
      </c>
      <c r="R42" s="8"/>
      <c r="S42" s="8"/>
      <c r="T42" s="8"/>
    </row>
    <row r="43" spans="1:25" ht="24.9" customHeight="1" x14ac:dyDescent="0.3">
      <c r="A43" s="19" t="s">
        <v>138</v>
      </c>
      <c r="B43" s="20">
        <f t="shared" si="0"/>
        <v>0.75</v>
      </c>
      <c r="C43" s="21">
        <f t="shared" si="1"/>
        <v>0.79166666666666663</v>
      </c>
      <c r="D43" s="35" t="s">
        <v>77</v>
      </c>
      <c r="E43" s="101"/>
      <c r="F43" s="74" t="s">
        <v>57</v>
      </c>
      <c r="G43" s="46" t="s">
        <v>140</v>
      </c>
      <c r="H43" s="52" t="s">
        <v>65</v>
      </c>
      <c r="I43" s="48" t="s">
        <v>53</v>
      </c>
      <c r="J43" s="120" t="s">
        <v>141</v>
      </c>
      <c r="K43" s="21">
        <f t="shared" si="2"/>
        <v>0.85416666666666674</v>
      </c>
      <c r="L43" s="99" t="s">
        <v>142</v>
      </c>
      <c r="M43" s="22"/>
      <c r="N43" s="70"/>
      <c r="O43" s="20">
        <v>0.89583333333333337</v>
      </c>
      <c r="P43" s="24">
        <f t="shared" si="3"/>
        <v>1.0625</v>
      </c>
      <c r="Q43" s="8"/>
      <c r="R43" s="8"/>
      <c r="S43" s="8"/>
      <c r="T43" s="8"/>
    </row>
    <row r="44" spans="1:25" ht="24.9" customHeight="1" x14ac:dyDescent="0.3">
      <c r="A44" s="19" t="s">
        <v>142</v>
      </c>
      <c r="B44" s="25">
        <f t="shared" si="0"/>
        <v>0.77083333333333337</v>
      </c>
      <c r="C44" s="26">
        <f t="shared" si="1"/>
        <v>0.8125</v>
      </c>
      <c r="D44" s="43" t="s">
        <v>60</v>
      </c>
      <c r="E44" s="123" t="s">
        <v>133</v>
      </c>
      <c r="F44" s="124" t="s">
        <v>125</v>
      </c>
      <c r="G44" s="125" t="str">
        <f>D40</f>
        <v>The Chosen / Story Encounters</v>
      </c>
      <c r="H44" s="127" t="s">
        <v>125</v>
      </c>
      <c r="I44" s="61" t="s">
        <v>51</v>
      </c>
      <c r="J44" s="121"/>
      <c r="K44" s="26">
        <f t="shared" si="2"/>
        <v>0.875</v>
      </c>
      <c r="L44" s="99" t="s">
        <v>143</v>
      </c>
      <c r="M44" s="22" t="s">
        <v>144</v>
      </c>
      <c r="N44" s="70"/>
      <c r="O44" s="25">
        <v>0.91666666666666663</v>
      </c>
      <c r="P44" s="27">
        <f t="shared" si="3"/>
        <v>1.0833333333333333</v>
      </c>
      <c r="Q44" s="8"/>
      <c r="R44" s="8"/>
      <c r="S44" s="8"/>
      <c r="T44" s="8"/>
    </row>
    <row r="45" spans="1:25" ht="24.9" customHeight="1" x14ac:dyDescent="0.3">
      <c r="A45" s="19" t="s">
        <v>143</v>
      </c>
      <c r="B45" s="25">
        <f t="shared" si="0"/>
        <v>0.79166666666666663</v>
      </c>
      <c r="C45" s="26">
        <f t="shared" si="1"/>
        <v>0.83333333333333326</v>
      </c>
      <c r="D45" s="38" t="s">
        <v>145</v>
      </c>
      <c r="E45" s="115"/>
      <c r="F45" s="106"/>
      <c r="G45" s="126"/>
      <c r="H45" s="122"/>
      <c r="I45" s="33" t="s">
        <v>66</v>
      </c>
      <c r="J45" s="122"/>
      <c r="K45" s="26">
        <f t="shared" si="2"/>
        <v>0.89583333333333337</v>
      </c>
      <c r="L45" s="99" t="s">
        <v>146</v>
      </c>
      <c r="M45" s="22"/>
      <c r="N45" s="70"/>
      <c r="O45" s="25">
        <v>0.9375</v>
      </c>
      <c r="P45" s="27">
        <f t="shared" si="3"/>
        <v>1.1041666666666667</v>
      </c>
      <c r="Q45" s="8"/>
      <c r="R45" s="8"/>
      <c r="S45" s="8"/>
      <c r="T45" s="8"/>
    </row>
    <row r="46" spans="1:25" ht="24.9" customHeight="1" x14ac:dyDescent="0.3">
      <c r="A46" s="19" t="s">
        <v>146</v>
      </c>
      <c r="B46" s="20">
        <f t="shared" si="0"/>
        <v>0.8125</v>
      </c>
      <c r="C46" s="21">
        <f t="shared" si="1"/>
        <v>0.85416666666666663</v>
      </c>
      <c r="D46" s="56" t="s">
        <v>95</v>
      </c>
      <c r="E46" s="36" t="s">
        <v>46</v>
      </c>
      <c r="F46" s="36" t="s">
        <v>46</v>
      </c>
      <c r="G46" s="36" t="s">
        <v>46</v>
      </c>
      <c r="H46" s="36" t="s">
        <v>46</v>
      </c>
      <c r="I46" s="100" t="s">
        <v>133</v>
      </c>
      <c r="J46" s="46" t="s">
        <v>145</v>
      </c>
      <c r="K46" s="21">
        <f t="shared" si="2"/>
        <v>0.91666666666666674</v>
      </c>
      <c r="L46" s="99" t="s">
        <v>147</v>
      </c>
      <c r="M46" s="22" t="s">
        <v>148</v>
      </c>
      <c r="N46" s="70"/>
      <c r="O46" s="20">
        <v>0.95833333333333337</v>
      </c>
      <c r="P46" s="24">
        <f t="shared" si="3"/>
        <v>1.125</v>
      </c>
      <c r="Q46" s="8"/>
      <c r="R46" s="8"/>
      <c r="S46" s="8"/>
      <c r="T46" s="8"/>
    </row>
    <row r="47" spans="1:25" ht="24.9" customHeight="1" x14ac:dyDescent="0.3">
      <c r="A47" s="19" t="s">
        <v>147</v>
      </c>
      <c r="B47" s="20">
        <f t="shared" si="0"/>
        <v>0.83333333333333337</v>
      </c>
      <c r="C47" s="21">
        <f t="shared" si="1"/>
        <v>0.875</v>
      </c>
      <c r="D47" s="37" t="s">
        <v>47</v>
      </c>
      <c r="E47" s="75" t="s">
        <v>50</v>
      </c>
      <c r="F47" s="46" t="s">
        <v>145</v>
      </c>
      <c r="G47" s="52" t="s">
        <v>65</v>
      </c>
      <c r="H47" s="36" t="s">
        <v>64</v>
      </c>
      <c r="I47" s="101"/>
      <c r="J47" s="36" t="s">
        <v>118</v>
      </c>
      <c r="K47" s="21">
        <f t="shared" si="2"/>
        <v>0.9375</v>
      </c>
      <c r="L47" s="99" t="s">
        <v>149</v>
      </c>
      <c r="M47" s="22"/>
      <c r="N47" s="70"/>
      <c r="O47" s="20">
        <v>0.97916666666666663</v>
      </c>
      <c r="P47" s="24">
        <f t="shared" si="3"/>
        <v>1.1458333333333333</v>
      </c>
      <c r="Q47" s="8"/>
      <c r="R47" s="8"/>
      <c r="S47" s="8"/>
      <c r="T47" s="8"/>
    </row>
    <row r="48" spans="1:25" ht="24.9" customHeight="1" x14ac:dyDescent="0.3">
      <c r="A48" s="19" t="s">
        <v>149</v>
      </c>
      <c r="B48" s="25">
        <f t="shared" si="0"/>
        <v>0.85416666666666663</v>
      </c>
      <c r="C48" s="26">
        <f t="shared" si="1"/>
        <v>0.89583333333333326</v>
      </c>
      <c r="D48" s="102" t="s">
        <v>37</v>
      </c>
      <c r="E48" s="63" t="s">
        <v>65</v>
      </c>
      <c r="F48" s="33" t="s">
        <v>77</v>
      </c>
      <c r="G48" s="55" t="s">
        <v>84</v>
      </c>
      <c r="H48" s="55" t="s">
        <v>72</v>
      </c>
      <c r="I48" s="62" t="s">
        <v>97</v>
      </c>
      <c r="J48" s="104" t="s">
        <v>150</v>
      </c>
      <c r="K48" s="26">
        <f t="shared" si="2"/>
        <v>0.95833333333333337</v>
      </c>
      <c r="L48" s="99" t="s">
        <v>151</v>
      </c>
      <c r="M48" s="22" t="s">
        <v>152</v>
      </c>
      <c r="N48" s="70"/>
      <c r="O48" s="25">
        <v>1</v>
      </c>
      <c r="P48" s="27">
        <f t="shared" si="3"/>
        <v>1.1666666666666667</v>
      </c>
      <c r="Q48" s="8"/>
      <c r="R48" s="8"/>
      <c r="S48" s="8"/>
      <c r="T48" s="8"/>
      <c r="V48" s="76"/>
      <c r="W48" s="77"/>
      <c r="X48" s="78"/>
      <c r="Y48" s="79"/>
    </row>
    <row r="49" spans="1:25" ht="24.9" customHeight="1" x14ac:dyDescent="0.3">
      <c r="A49" s="19" t="s">
        <v>151</v>
      </c>
      <c r="B49" s="25">
        <f t="shared" si="0"/>
        <v>0.875</v>
      </c>
      <c r="C49" s="26">
        <f t="shared" si="1"/>
        <v>0.91666666666666663</v>
      </c>
      <c r="D49" s="103"/>
      <c r="E49" s="41" t="s">
        <v>53</v>
      </c>
      <c r="F49" s="33" t="s">
        <v>72</v>
      </c>
      <c r="G49" s="55" t="s">
        <v>118</v>
      </c>
      <c r="H49" s="38" t="s">
        <v>145</v>
      </c>
      <c r="I49" s="69" t="s">
        <v>42</v>
      </c>
      <c r="J49" s="105"/>
      <c r="K49" s="26">
        <f t="shared" si="2"/>
        <v>0.97916666666666663</v>
      </c>
      <c r="L49" s="99" t="s">
        <v>153</v>
      </c>
      <c r="M49" s="22"/>
      <c r="N49" s="70"/>
      <c r="O49" s="25">
        <v>1.0208333333333333</v>
      </c>
      <c r="P49" s="27">
        <f t="shared" si="3"/>
        <v>1.1875</v>
      </c>
      <c r="Q49" s="8"/>
      <c r="R49" s="8"/>
      <c r="S49" s="8"/>
      <c r="T49" s="8"/>
      <c r="V49" s="80"/>
      <c r="W49" s="81"/>
      <c r="X49" s="82"/>
      <c r="Y49" s="79"/>
    </row>
    <row r="50" spans="1:25" ht="24.9" customHeight="1" x14ac:dyDescent="0.3">
      <c r="A50" s="19" t="s">
        <v>153</v>
      </c>
      <c r="B50" s="20">
        <f t="shared" si="0"/>
        <v>0.89583333333333326</v>
      </c>
      <c r="C50" s="21">
        <f t="shared" si="1"/>
        <v>0.93749999999999989</v>
      </c>
      <c r="D50" s="30" t="s">
        <v>63</v>
      </c>
      <c r="E50" s="100" t="str">
        <f>J38</f>
        <v>Three Cosmic Messages</v>
      </c>
      <c r="F50" s="108" t="s">
        <v>150</v>
      </c>
      <c r="G50" s="111" t="s">
        <v>119</v>
      </c>
      <c r="H50" s="100" t="s">
        <v>154</v>
      </c>
      <c r="I50" s="113" t="s">
        <v>37</v>
      </c>
      <c r="J50" s="106"/>
      <c r="K50" s="21">
        <f t="shared" si="2"/>
        <v>1</v>
      </c>
      <c r="L50" s="99" t="s">
        <v>155</v>
      </c>
      <c r="M50" s="22" t="s">
        <v>148</v>
      </c>
      <c r="N50" s="70"/>
      <c r="O50" s="20">
        <v>1.0416666666666667</v>
      </c>
      <c r="P50" s="24">
        <f t="shared" si="3"/>
        <v>1.2083333333333335</v>
      </c>
      <c r="Q50" s="8"/>
      <c r="R50" s="8"/>
      <c r="S50" s="8"/>
      <c r="T50" s="8"/>
      <c r="V50" s="82"/>
      <c r="W50" s="81"/>
      <c r="X50" s="82"/>
      <c r="Y50" s="83"/>
    </row>
    <row r="51" spans="1:25" ht="24.9" customHeight="1" x14ac:dyDescent="0.3">
      <c r="A51" s="19" t="s">
        <v>155</v>
      </c>
      <c r="B51" s="20">
        <f t="shared" si="0"/>
        <v>0.91666666666666674</v>
      </c>
      <c r="C51" s="21">
        <f t="shared" si="1"/>
        <v>0.95833333333333337</v>
      </c>
      <c r="D51" s="30" t="s">
        <v>32</v>
      </c>
      <c r="E51" s="107"/>
      <c r="F51" s="109"/>
      <c r="G51" s="112"/>
      <c r="H51" s="100"/>
      <c r="I51" s="101"/>
      <c r="J51" s="36" t="s">
        <v>101</v>
      </c>
      <c r="K51" s="21">
        <f t="shared" si="2"/>
        <v>1.0208333333333333</v>
      </c>
      <c r="L51" s="99" t="s">
        <v>156</v>
      </c>
      <c r="M51" s="22"/>
      <c r="N51" s="70"/>
      <c r="O51" s="20">
        <v>1.0625</v>
      </c>
      <c r="P51" s="24">
        <f t="shared" si="3"/>
        <v>1.2291666666666667</v>
      </c>
      <c r="Q51" s="8"/>
      <c r="R51" s="8"/>
      <c r="S51" s="8"/>
      <c r="T51" s="8"/>
      <c r="V51" s="82"/>
      <c r="W51" s="81"/>
      <c r="X51" s="82"/>
      <c r="Y51" s="79"/>
    </row>
    <row r="52" spans="1:25" ht="24.9" customHeight="1" x14ac:dyDescent="0.3">
      <c r="A52" s="19" t="s">
        <v>156</v>
      </c>
      <c r="B52" s="25">
        <f t="shared" si="0"/>
        <v>0.9375</v>
      </c>
      <c r="C52" s="26">
        <f t="shared" si="1"/>
        <v>0.97916666666666663</v>
      </c>
      <c r="D52" s="55" t="s">
        <v>80</v>
      </c>
      <c r="E52" s="43" t="s">
        <v>56</v>
      </c>
      <c r="F52" s="110"/>
      <c r="G52" s="38" t="s">
        <v>50</v>
      </c>
      <c r="H52" s="38" t="s">
        <v>51</v>
      </c>
      <c r="I52" s="55" t="s">
        <v>49</v>
      </c>
      <c r="J52" s="114" t="s">
        <v>157</v>
      </c>
      <c r="K52" s="26">
        <f t="shared" si="2"/>
        <v>1.0416666666666665</v>
      </c>
      <c r="L52" s="99" t="s">
        <v>158</v>
      </c>
      <c r="M52" s="22" t="s">
        <v>148</v>
      </c>
      <c r="N52" s="70"/>
      <c r="O52" s="25">
        <v>1.0833333333333333</v>
      </c>
      <c r="P52" s="27">
        <f t="shared" si="3"/>
        <v>1.25</v>
      </c>
      <c r="Q52" s="8"/>
      <c r="R52" s="8"/>
      <c r="S52" s="8"/>
      <c r="T52" s="8"/>
      <c r="V52" s="82"/>
      <c r="W52" s="81"/>
      <c r="X52" s="82"/>
      <c r="Y52" s="79"/>
    </row>
    <row r="53" spans="1:25" ht="24.9" customHeight="1" x14ac:dyDescent="0.3">
      <c r="A53" s="19" t="s">
        <v>158</v>
      </c>
      <c r="B53" s="25">
        <f t="shared" si="0"/>
        <v>0.95833333333333326</v>
      </c>
      <c r="C53" s="26">
        <f t="shared" si="1"/>
        <v>0.99999999999999989</v>
      </c>
      <c r="D53" s="65" t="s">
        <v>159</v>
      </c>
      <c r="E53" s="42" t="str">
        <f>G10</f>
        <v xml:space="preserve">Masterstroke </v>
      </c>
      <c r="F53" s="42" t="str">
        <f>F10</f>
        <v xml:space="preserve">Home at Last </v>
      </c>
      <c r="G53" s="55" t="s">
        <v>66</v>
      </c>
      <c r="H53" s="62" t="s">
        <v>44</v>
      </c>
      <c r="I53" s="43" t="str">
        <f>H10</f>
        <v xml:space="preserve">Tracing the Footsteps of Jesus </v>
      </c>
      <c r="J53" s="115"/>
      <c r="K53" s="26">
        <f t="shared" si="2"/>
        <v>1.0625</v>
      </c>
      <c r="L53" s="99" t="s">
        <v>160</v>
      </c>
      <c r="M53" s="70"/>
      <c r="N53" s="70"/>
      <c r="O53" s="25">
        <v>1.1041666666666667</v>
      </c>
      <c r="P53" s="27">
        <f t="shared" si="3"/>
        <v>1.2708333333333335</v>
      </c>
      <c r="Q53" s="8"/>
      <c r="R53" s="8"/>
      <c r="S53" s="8"/>
      <c r="T53" s="8"/>
      <c r="V53" s="82"/>
      <c r="W53" s="81"/>
      <c r="X53" s="82"/>
      <c r="Y53" s="79"/>
    </row>
    <row r="54" spans="1:25" ht="21" customHeight="1" x14ac:dyDescent="0.3">
      <c r="A54" s="19" t="s">
        <v>160</v>
      </c>
      <c r="B54" s="8"/>
      <c r="C54" s="8"/>
      <c r="D54" s="8"/>
      <c r="E54" s="8"/>
      <c r="F54" s="8"/>
      <c r="G54" s="8"/>
      <c r="H54" s="8"/>
      <c r="J54" s="8"/>
      <c r="Q54" s="8"/>
      <c r="R54" s="8"/>
      <c r="S54" s="8"/>
      <c r="T54" s="8"/>
      <c r="V54" s="82"/>
      <c r="W54" s="81"/>
      <c r="X54" s="82"/>
      <c r="Y54" s="83"/>
    </row>
    <row r="55" spans="1:25" x14ac:dyDescent="0.3">
      <c r="A55" s="19"/>
      <c r="B55" s="8"/>
      <c r="C55" s="8"/>
      <c r="D55" s="8"/>
      <c r="H55" s="87"/>
      <c r="I55" s="8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V55" s="82"/>
      <c r="W55" s="81"/>
      <c r="X55" s="82"/>
      <c r="Y55" s="83"/>
    </row>
    <row r="56" spans="1:25" ht="21" customHeight="1" x14ac:dyDescent="0.3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5" ht="23.25" customHeight="1" x14ac:dyDescent="0.3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5" ht="21.9" customHeight="1" x14ac:dyDescent="0.3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5" ht="21.9" customHeight="1" x14ac:dyDescent="0.3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5" ht="21" customHeight="1" x14ac:dyDescent="0.3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5" ht="23.1" customHeight="1" x14ac:dyDescent="0.3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5" ht="21" customHeight="1" x14ac:dyDescent="0.3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5" x14ac:dyDescent="0.3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5" x14ac:dyDescent="0.3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2:25" x14ac:dyDescent="0.3">
      <c r="B65" s="8"/>
      <c r="C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2:25" x14ac:dyDescent="0.3">
      <c r="B66" s="8"/>
      <c r="C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5" x14ac:dyDescent="0.3">
      <c r="B67" s="8"/>
      <c r="C67" s="8"/>
      <c r="K67" s="8"/>
      <c r="L67" s="8"/>
      <c r="M67" s="8"/>
      <c r="N67" s="8"/>
      <c r="O67" s="8"/>
      <c r="P67" s="8"/>
      <c r="Q67" s="8"/>
      <c r="R67" s="8"/>
      <c r="S67" s="8"/>
      <c r="T67" s="8"/>
      <c r="V67" s="80"/>
      <c r="W67" s="81"/>
      <c r="X67" s="82"/>
      <c r="Y67" s="83"/>
    </row>
    <row r="68" spans="2:25" x14ac:dyDescent="0.3">
      <c r="B68" s="8"/>
      <c r="C68" s="8"/>
      <c r="K68" s="8"/>
      <c r="L68" s="8"/>
      <c r="M68" s="8"/>
      <c r="N68" s="8"/>
      <c r="O68" s="8"/>
      <c r="P68" s="8"/>
      <c r="Q68" s="8"/>
      <c r="R68" s="8"/>
      <c r="S68" s="8"/>
      <c r="T68" s="8"/>
      <c r="V68" s="80"/>
      <c r="W68" s="81"/>
      <c r="X68" s="82"/>
      <c r="Y68" s="83"/>
    </row>
    <row r="69" spans="2:25" x14ac:dyDescent="0.3">
      <c r="B69" s="8"/>
      <c r="C69" s="8"/>
      <c r="K69" s="8"/>
      <c r="L69" s="8"/>
      <c r="M69" s="8"/>
      <c r="N69" s="8"/>
      <c r="O69" s="8"/>
      <c r="P69" s="8"/>
      <c r="Q69" s="8"/>
      <c r="R69" s="8"/>
      <c r="S69" s="8"/>
      <c r="T69" s="8"/>
      <c r="V69" s="80"/>
      <c r="W69" s="81"/>
      <c r="X69" s="80"/>
      <c r="Y69" s="83"/>
    </row>
    <row r="70" spans="2:25" x14ac:dyDescent="0.3">
      <c r="B70" s="8"/>
      <c r="C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2:25" x14ac:dyDescent="0.3">
      <c r="B71" s="8"/>
      <c r="C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2:25" x14ac:dyDescent="0.3">
      <c r="B72" s="8"/>
      <c r="C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2:25" x14ac:dyDescent="0.3">
      <c r="B73" s="8"/>
      <c r="C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2:25" x14ac:dyDescent="0.3">
      <c r="B74" s="8"/>
      <c r="C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2:25" x14ac:dyDescent="0.3">
      <c r="B75" s="8"/>
      <c r="C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2:25" x14ac:dyDescent="0.3">
      <c r="B76" s="8"/>
      <c r="C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2:25" x14ac:dyDescent="0.3">
      <c r="B77" s="8"/>
      <c r="C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2:25" x14ac:dyDescent="0.3">
      <c r="B78" s="8"/>
      <c r="C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2:25" x14ac:dyDescent="0.3">
      <c r="B79" s="8"/>
      <c r="C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2:25" x14ac:dyDescent="0.3">
      <c r="B80" s="8"/>
      <c r="C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5" x14ac:dyDescent="0.3">
      <c r="B81" s="8"/>
      <c r="C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5" x14ac:dyDescent="0.3">
      <c r="B82" s="8"/>
      <c r="C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5" s="86" customFormat="1" x14ac:dyDescent="0.3">
      <c r="A83" s="89"/>
      <c r="B83" s="8"/>
      <c r="C83" s="8"/>
      <c r="D83" s="84"/>
      <c r="E83" s="84"/>
      <c r="F83" s="85"/>
      <c r="H83" s="84"/>
      <c r="I83" s="84"/>
      <c r="J83" s="84"/>
      <c r="K83" s="8"/>
      <c r="L83" s="8"/>
      <c r="M83" s="8"/>
      <c r="N83" s="8"/>
      <c r="O83" s="8"/>
      <c r="P83" s="8"/>
      <c r="Q83" s="8"/>
      <c r="R83" s="8"/>
      <c r="S83" s="8"/>
      <c r="T83" s="8"/>
      <c r="U83" s="6"/>
      <c r="V83" s="6"/>
      <c r="W83" s="6"/>
      <c r="X83" s="6"/>
      <c r="Y83" s="6"/>
    </row>
    <row r="84" spans="1:25" x14ac:dyDescent="0.3">
      <c r="B84" s="8"/>
      <c r="C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5" x14ac:dyDescent="0.3">
      <c r="B85" s="8"/>
      <c r="C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5" x14ac:dyDescent="0.3">
      <c r="B86" s="8"/>
      <c r="C86" s="8"/>
      <c r="K86" s="8"/>
      <c r="L86" s="8"/>
      <c r="M86" s="8"/>
      <c r="N86" s="8"/>
      <c r="O86" s="8"/>
      <c r="P86" s="8"/>
    </row>
    <row r="87" spans="1:25" x14ac:dyDescent="0.3">
      <c r="B87" s="8"/>
      <c r="C87" s="8"/>
      <c r="K87" s="8"/>
      <c r="L87" s="8"/>
      <c r="M87" s="8"/>
      <c r="N87" s="8"/>
      <c r="O87" s="8"/>
      <c r="P87" s="8"/>
    </row>
    <row r="88" spans="1:25" x14ac:dyDescent="0.3">
      <c r="B88" s="8"/>
      <c r="C88" s="8"/>
      <c r="K88" s="8"/>
      <c r="L88" s="8"/>
      <c r="M88" s="8"/>
      <c r="N88" s="8"/>
      <c r="O88" s="8"/>
      <c r="P88" s="8"/>
    </row>
    <row r="89" spans="1:25" x14ac:dyDescent="0.3">
      <c r="B89" s="8"/>
      <c r="C89" s="8"/>
      <c r="K89" s="8"/>
      <c r="L89" s="8"/>
      <c r="M89" s="8"/>
      <c r="N89" s="8"/>
      <c r="O89" s="8"/>
      <c r="P89" s="8"/>
    </row>
    <row r="90" spans="1:25" x14ac:dyDescent="0.3">
      <c r="B90" s="8"/>
      <c r="C90" s="8"/>
      <c r="K90" s="8"/>
      <c r="L90" s="8"/>
      <c r="M90" s="8"/>
      <c r="N90" s="8"/>
      <c r="O90" s="8"/>
      <c r="P90" s="8"/>
    </row>
    <row r="91" spans="1:25" x14ac:dyDescent="0.3">
      <c r="B91" s="8"/>
      <c r="C91" s="8"/>
      <c r="K91" s="8"/>
      <c r="L91" s="8"/>
      <c r="M91" s="8"/>
      <c r="N91" s="8"/>
      <c r="O91" s="8"/>
      <c r="P91" s="8"/>
    </row>
  </sheetData>
  <sheetProtection formatCells="0" formatColumns="0" formatRows="0" insertColumns="0" insertRows="0" deleteColumns="0" deleteRows="0"/>
  <mergeCells count="52">
    <mergeCell ref="D20:D21"/>
    <mergeCell ref="E20:I20"/>
    <mergeCell ref="J20:J21"/>
    <mergeCell ref="D1:J3"/>
    <mergeCell ref="D4:J4"/>
    <mergeCell ref="D6:J7"/>
    <mergeCell ref="D8:D10"/>
    <mergeCell ref="E8:I9"/>
    <mergeCell ref="J8:J9"/>
    <mergeCell ref="D11:J11"/>
    <mergeCell ref="D12:I13"/>
    <mergeCell ref="J12:J13"/>
    <mergeCell ref="E14:I14"/>
    <mergeCell ref="D16:D17"/>
    <mergeCell ref="E28:E29"/>
    <mergeCell ref="F28:F29"/>
    <mergeCell ref="G28:G29"/>
    <mergeCell ref="H28:H29"/>
    <mergeCell ref="J28:J29"/>
    <mergeCell ref="J22:J23"/>
    <mergeCell ref="D24:D25"/>
    <mergeCell ref="F24:F25"/>
    <mergeCell ref="E26:I27"/>
    <mergeCell ref="J26:J27"/>
    <mergeCell ref="D40:D41"/>
    <mergeCell ref="E38:E39"/>
    <mergeCell ref="F38:F39"/>
    <mergeCell ref="G38:G39"/>
    <mergeCell ref="H38:H39"/>
    <mergeCell ref="J30:J31"/>
    <mergeCell ref="D32:D33"/>
    <mergeCell ref="D34:D35"/>
    <mergeCell ref="E36:E37"/>
    <mergeCell ref="H36:H37"/>
    <mergeCell ref="I38:I39"/>
    <mergeCell ref="J38:J39"/>
    <mergeCell ref="J40:J41"/>
    <mergeCell ref="E42:E43"/>
    <mergeCell ref="J43:J45"/>
    <mergeCell ref="E44:E45"/>
    <mergeCell ref="F44:F45"/>
    <mergeCell ref="G44:G45"/>
    <mergeCell ref="H44:H45"/>
    <mergeCell ref="I46:I47"/>
    <mergeCell ref="D48:D49"/>
    <mergeCell ref="J48:J50"/>
    <mergeCell ref="E50:E51"/>
    <mergeCell ref="F50:F52"/>
    <mergeCell ref="G50:G51"/>
    <mergeCell ref="H50:H51"/>
    <mergeCell ref="I50:I51"/>
    <mergeCell ref="J52:J53"/>
  </mergeCells>
  <printOptions horizontalCentered="1" verticalCentered="1"/>
  <pageMargins left="0.45" right="0.45" top="0.5" bottom="0.5" header="0.05" footer="0.05"/>
  <pageSetup scale="43" orientation="landscape" horizontalDpi="4294967292" verticalDpi="429496729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6A734-41DA-4553-A4A4-F109972C1207}">
  <sheetPr>
    <pageSetUpPr fitToPage="1"/>
  </sheetPr>
  <dimension ref="A1:Y91"/>
  <sheetViews>
    <sheetView topLeftCell="B1" zoomScale="68" zoomScaleNormal="68" zoomScalePageLayoutView="75" workbookViewId="0">
      <pane ySplit="5" topLeftCell="A6" activePane="bottomLeft" state="frozen"/>
      <selection activeCell="R24" sqref="R24"/>
      <selection pane="bottomLeft" activeCell="R24" sqref="R24"/>
    </sheetView>
  </sheetViews>
  <sheetFormatPr defaultColWidth="10.109375" defaultRowHeight="17.399999999999999" x14ac:dyDescent="0.3"/>
  <cols>
    <col min="1" max="1" width="10.44140625" style="89" hidden="1" customWidth="1"/>
    <col min="2" max="3" width="14.44140625" style="3" customWidth="1"/>
    <col min="4" max="5" width="34" style="84" customWidth="1"/>
    <col min="6" max="6" width="34" style="85" customWidth="1"/>
    <col min="7" max="7" width="34" style="86" customWidth="1"/>
    <col min="8" max="8" width="34.33203125" style="84" customWidth="1"/>
    <col min="9" max="10" width="34" style="84" customWidth="1"/>
    <col min="11" max="11" width="14.44140625" style="3" customWidth="1"/>
    <col min="12" max="12" width="10.5546875" style="92" hidden="1" customWidth="1"/>
    <col min="13" max="13" width="33.88671875" style="6" hidden="1" customWidth="1"/>
    <col min="14" max="14" width="29.33203125" style="6" hidden="1" customWidth="1"/>
    <col min="15" max="15" width="17.77734375" style="3" customWidth="1"/>
    <col min="16" max="16" width="12.109375" style="7" customWidth="1"/>
    <col min="17" max="17" width="15.6640625" style="6" customWidth="1"/>
    <col min="18" max="18" width="41.5546875" style="90" bestFit="1" customWidth="1"/>
    <col min="19" max="19" width="16.6640625" style="90" customWidth="1"/>
    <col min="20" max="20" width="41" style="91" customWidth="1"/>
    <col min="21" max="21" width="10.109375" style="6"/>
    <col min="22" max="22" width="11.109375" style="6" customWidth="1"/>
    <col min="23" max="23" width="16.6640625" style="6" bestFit="1" customWidth="1"/>
    <col min="24" max="16384" width="10.109375" style="6"/>
  </cols>
  <sheetData>
    <row r="1" spans="1:20" ht="24.9" customHeight="1" x14ac:dyDescent="0.3">
      <c r="A1" s="1"/>
      <c r="B1" s="2"/>
      <c r="D1" s="152" t="s">
        <v>0</v>
      </c>
      <c r="E1" s="152"/>
      <c r="F1" s="152"/>
      <c r="G1" s="152"/>
      <c r="H1" s="152"/>
      <c r="I1" s="152"/>
      <c r="J1" s="152"/>
      <c r="K1" s="4"/>
      <c r="L1" s="5"/>
      <c r="Q1" s="8"/>
      <c r="R1" s="8"/>
      <c r="S1" s="8"/>
      <c r="T1" s="8"/>
    </row>
    <row r="2" spans="1:20" ht="24.9" customHeight="1" x14ac:dyDescent="0.3">
      <c r="A2" s="1"/>
      <c r="B2" s="6"/>
      <c r="C2" s="8"/>
      <c r="D2" s="152"/>
      <c r="E2" s="152"/>
      <c r="F2" s="152"/>
      <c r="G2" s="152"/>
      <c r="H2" s="152"/>
      <c r="I2" s="152"/>
      <c r="J2" s="152"/>
      <c r="K2" s="4"/>
      <c r="L2" s="5"/>
      <c r="Q2" s="8"/>
      <c r="R2" s="8"/>
      <c r="S2" s="8"/>
      <c r="T2" s="8"/>
    </row>
    <row r="3" spans="1:20" ht="24.9" customHeight="1" x14ac:dyDescent="0.3">
      <c r="A3" s="1"/>
      <c r="B3" s="6"/>
      <c r="C3" s="8"/>
      <c r="D3" s="152"/>
      <c r="E3" s="152"/>
      <c r="F3" s="152"/>
      <c r="G3" s="152"/>
      <c r="H3" s="152"/>
      <c r="I3" s="152"/>
      <c r="J3" s="152"/>
      <c r="L3" s="5"/>
      <c r="Q3" s="8"/>
      <c r="R3" s="8"/>
      <c r="S3" s="8"/>
      <c r="T3" s="8"/>
    </row>
    <row r="4" spans="1:20" ht="24.9" customHeight="1" x14ac:dyDescent="0.3">
      <c r="A4" s="1"/>
      <c r="B4" s="4"/>
      <c r="C4" s="4"/>
      <c r="D4" s="153" t="s">
        <v>1</v>
      </c>
      <c r="E4" s="154"/>
      <c r="F4" s="154"/>
      <c r="G4" s="154"/>
      <c r="H4" s="154"/>
      <c r="I4" s="154"/>
      <c r="J4" s="155"/>
      <c r="L4" s="5"/>
      <c r="M4" s="9" t="s">
        <v>2</v>
      </c>
      <c r="N4" s="10"/>
      <c r="O4" s="4"/>
      <c r="Q4" s="8"/>
      <c r="R4" s="8"/>
      <c r="S4" s="8"/>
      <c r="T4" s="8"/>
    </row>
    <row r="5" spans="1:20" ht="24.9" customHeight="1" x14ac:dyDescent="0.3">
      <c r="A5" s="11" t="s">
        <v>3</v>
      </c>
      <c r="B5" s="12" t="s">
        <v>4</v>
      </c>
      <c r="C5" s="12" t="s">
        <v>5</v>
      </c>
      <c r="D5" s="93">
        <v>45011</v>
      </c>
      <c r="E5" s="94">
        <f t="shared" ref="E5:J5" si="0">D5+1</f>
        <v>45012</v>
      </c>
      <c r="F5" s="94">
        <f t="shared" si="0"/>
        <v>45013</v>
      </c>
      <c r="G5" s="94">
        <f t="shared" si="0"/>
        <v>45014</v>
      </c>
      <c r="H5" s="94">
        <f t="shared" si="0"/>
        <v>45015</v>
      </c>
      <c r="I5" s="94">
        <f t="shared" si="0"/>
        <v>45016</v>
      </c>
      <c r="J5" s="95">
        <f t="shared" si="0"/>
        <v>45017</v>
      </c>
      <c r="K5" s="12" t="s">
        <v>13</v>
      </c>
      <c r="L5" s="16" t="s">
        <v>3</v>
      </c>
      <c r="M5" s="17"/>
      <c r="N5" s="17"/>
      <c r="O5" s="12" t="s">
        <v>171</v>
      </c>
      <c r="P5" s="18" t="s">
        <v>3</v>
      </c>
      <c r="Q5" s="8"/>
      <c r="R5" s="8"/>
      <c r="S5" s="8"/>
      <c r="T5" s="8"/>
    </row>
    <row r="6" spans="1:20" ht="24.9" customHeight="1" x14ac:dyDescent="0.3">
      <c r="A6" s="19" t="s">
        <v>15</v>
      </c>
      <c r="B6" s="20" t="e">
        <f t="shared" ref="B6:B53" si="1">O5- (3/24)</f>
        <v>#VALUE!</v>
      </c>
      <c r="C6" s="21" t="e">
        <f t="shared" ref="C6:C53" si="2">O5- (2/24)</f>
        <v>#VALUE!</v>
      </c>
      <c r="D6" s="156" t="s">
        <v>16</v>
      </c>
      <c r="E6" s="157"/>
      <c r="F6" s="157"/>
      <c r="G6" s="157"/>
      <c r="H6" s="157"/>
      <c r="I6" s="157"/>
      <c r="J6" s="158"/>
      <c r="K6" s="21">
        <f t="shared" ref="K6:K53" si="3">O6- (1/24)</f>
        <v>8.3333333333333343E-2</v>
      </c>
      <c r="L6" s="99" t="s">
        <v>15</v>
      </c>
      <c r="M6" s="22" t="s">
        <v>17</v>
      </c>
      <c r="N6" s="23" t="s">
        <v>18</v>
      </c>
      <c r="O6" s="20">
        <v>0.125</v>
      </c>
      <c r="P6" s="24">
        <f>O6+ (5/24)</f>
        <v>0.33333333333333337</v>
      </c>
      <c r="Q6" s="8"/>
      <c r="R6" s="8"/>
      <c r="S6" s="8"/>
      <c r="T6" s="8"/>
    </row>
    <row r="7" spans="1:20" ht="24.9" customHeight="1" x14ac:dyDescent="0.3">
      <c r="A7" s="19" t="s">
        <v>19</v>
      </c>
      <c r="B7" s="20">
        <f t="shared" si="1"/>
        <v>0</v>
      </c>
      <c r="C7" s="21">
        <f t="shared" si="2"/>
        <v>4.1666666666666671E-2</v>
      </c>
      <c r="D7" s="159"/>
      <c r="E7" s="160"/>
      <c r="F7" s="160"/>
      <c r="G7" s="160"/>
      <c r="H7" s="160"/>
      <c r="I7" s="160"/>
      <c r="J7" s="161"/>
      <c r="K7" s="21">
        <f t="shared" si="3"/>
        <v>0.10416666666666669</v>
      </c>
      <c r="L7" s="99" t="s">
        <v>19</v>
      </c>
      <c r="M7" s="22" t="s">
        <v>20</v>
      </c>
      <c r="N7" s="22"/>
      <c r="O7" s="21">
        <v>0.14583333333333334</v>
      </c>
      <c r="P7" s="24">
        <f>O7+ (5/24)</f>
        <v>0.35416666666666669</v>
      </c>
      <c r="Q7" s="8"/>
      <c r="R7" s="8"/>
      <c r="S7" s="8"/>
      <c r="T7" s="8"/>
    </row>
    <row r="8" spans="1:20" ht="24.9" customHeight="1" x14ac:dyDescent="0.3">
      <c r="A8" s="19" t="s">
        <v>21</v>
      </c>
      <c r="B8" s="25">
        <f t="shared" si="1"/>
        <v>2.0833333333333343E-2</v>
      </c>
      <c r="C8" s="26">
        <f t="shared" si="2"/>
        <v>6.2500000000000014E-2</v>
      </c>
      <c r="D8" s="124" t="s">
        <v>22</v>
      </c>
      <c r="E8" s="162" t="s">
        <v>23</v>
      </c>
      <c r="F8" s="163"/>
      <c r="G8" s="163"/>
      <c r="H8" s="163"/>
      <c r="I8" s="164"/>
      <c r="J8" s="168" t="s">
        <v>24</v>
      </c>
      <c r="K8" s="26">
        <f t="shared" si="3"/>
        <v>0.125</v>
      </c>
      <c r="L8" s="99" t="s">
        <v>21</v>
      </c>
      <c r="M8" s="22"/>
      <c r="N8" s="22"/>
      <c r="O8" s="26">
        <v>0.16666666666666666</v>
      </c>
      <c r="P8" s="27">
        <f>O8+ (5/24)</f>
        <v>0.375</v>
      </c>
      <c r="Q8" s="8"/>
      <c r="R8" s="8"/>
      <c r="S8" s="8"/>
      <c r="T8" s="8"/>
    </row>
    <row r="9" spans="1:20" ht="24.9" customHeight="1" x14ac:dyDescent="0.3">
      <c r="A9" s="19" t="s">
        <v>25</v>
      </c>
      <c r="B9" s="25">
        <f t="shared" si="1"/>
        <v>4.1666666666666657E-2</v>
      </c>
      <c r="C9" s="26">
        <f t="shared" si="2"/>
        <v>8.3333333333333329E-2</v>
      </c>
      <c r="D9" s="105"/>
      <c r="E9" s="165"/>
      <c r="F9" s="166"/>
      <c r="G9" s="166"/>
      <c r="H9" s="166"/>
      <c r="I9" s="167"/>
      <c r="J9" s="169"/>
      <c r="K9" s="26">
        <f t="shared" si="3"/>
        <v>0.14583333333333334</v>
      </c>
      <c r="L9" s="99" t="s">
        <v>25</v>
      </c>
      <c r="M9" s="22"/>
      <c r="N9" s="22"/>
      <c r="O9" s="26">
        <v>0.1875</v>
      </c>
      <c r="P9" s="27">
        <f>O9+ (5/24)</f>
        <v>0.39583333333333337</v>
      </c>
      <c r="Q9" s="8"/>
      <c r="R9" s="8"/>
      <c r="S9" s="8"/>
      <c r="T9" s="8"/>
    </row>
    <row r="10" spans="1:20" ht="24.9" customHeight="1" x14ac:dyDescent="0.3">
      <c r="A10" s="19" t="s">
        <v>26</v>
      </c>
      <c r="B10" s="20">
        <f t="shared" si="1"/>
        <v>6.25E-2</v>
      </c>
      <c r="C10" s="21">
        <f t="shared" si="2"/>
        <v>0.10416666666666667</v>
      </c>
      <c r="D10" s="106"/>
      <c r="E10" s="28" t="s">
        <v>27</v>
      </c>
      <c r="F10" s="29" t="s">
        <v>28</v>
      </c>
      <c r="G10" s="30" t="s">
        <v>29</v>
      </c>
      <c r="H10" s="31" t="s">
        <v>30</v>
      </c>
      <c r="I10" s="32" t="s">
        <v>31</v>
      </c>
      <c r="J10" s="30" t="s">
        <v>32</v>
      </c>
      <c r="K10" s="21">
        <f t="shared" si="3"/>
        <v>0.16666666666666669</v>
      </c>
      <c r="L10" s="99" t="s">
        <v>26</v>
      </c>
      <c r="M10" s="22"/>
      <c r="N10" s="22"/>
      <c r="O10" s="21">
        <v>0.20833333333333334</v>
      </c>
      <c r="P10" s="24">
        <f t="shared" ref="P10:P53" si="4">O10+ (5/24)</f>
        <v>0.41666666666666669</v>
      </c>
      <c r="Q10" s="8"/>
      <c r="R10" s="8"/>
      <c r="S10" s="8"/>
      <c r="T10" s="8"/>
    </row>
    <row r="11" spans="1:20" ht="24.9" customHeight="1" x14ac:dyDescent="0.3">
      <c r="A11" s="19" t="s">
        <v>33</v>
      </c>
      <c r="B11" s="20">
        <f t="shared" si="1"/>
        <v>8.3333333333333343E-2</v>
      </c>
      <c r="C11" s="21">
        <f t="shared" si="2"/>
        <v>0.125</v>
      </c>
      <c r="D11" s="170" t="s">
        <v>34</v>
      </c>
      <c r="E11" s="171"/>
      <c r="F11" s="171"/>
      <c r="G11" s="171"/>
      <c r="H11" s="171"/>
      <c r="I11" s="171"/>
      <c r="J11" s="171"/>
      <c r="K11" s="21">
        <f t="shared" si="3"/>
        <v>0.1875</v>
      </c>
      <c r="L11" s="99" t="s">
        <v>33</v>
      </c>
      <c r="M11" s="22"/>
      <c r="N11" s="22"/>
      <c r="O11" s="21">
        <v>0.22916666666666666</v>
      </c>
      <c r="P11" s="24">
        <f t="shared" si="4"/>
        <v>0.4375</v>
      </c>
      <c r="Q11" s="8"/>
      <c r="R11" s="8"/>
      <c r="S11" s="8"/>
      <c r="T11" s="8"/>
    </row>
    <row r="12" spans="1:20" ht="24.9" customHeight="1" x14ac:dyDescent="0.3">
      <c r="A12" s="19" t="s">
        <v>35</v>
      </c>
      <c r="B12" s="25">
        <f t="shared" si="1"/>
        <v>0.10416666666666666</v>
      </c>
      <c r="C12" s="26">
        <f t="shared" si="2"/>
        <v>0.14583333333333331</v>
      </c>
      <c r="D12" s="172" t="s">
        <v>36</v>
      </c>
      <c r="E12" s="173"/>
      <c r="F12" s="173"/>
      <c r="G12" s="173"/>
      <c r="H12" s="173"/>
      <c r="I12" s="174"/>
      <c r="J12" s="102" t="s">
        <v>37</v>
      </c>
      <c r="K12" s="26">
        <f t="shared" si="3"/>
        <v>0.20833333333333334</v>
      </c>
      <c r="L12" s="99" t="s">
        <v>35</v>
      </c>
      <c r="M12" s="22"/>
      <c r="N12" s="22"/>
      <c r="O12" s="26">
        <v>0.25</v>
      </c>
      <c r="P12" s="27">
        <f t="shared" si="4"/>
        <v>0.45833333333333337</v>
      </c>
      <c r="Q12" s="8"/>
      <c r="R12" s="8"/>
      <c r="S12" s="8"/>
      <c r="T12" s="8"/>
    </row>
    <row r="13" spans="1:20" ht="24.9" customHeight="1" x14ac:dyDescent="0.3">
      <c r="A13" s="19" t="s">
        <v>38</v>
      </c>
      <c r="B13" s="25">
        <f t="shared" si="1"/>
        <v>0.125</v>
      </c>
      <c r="C13" s="26">
        <f t="shared" si="2"/>
        <v>0.16666666666666669</v>
      </c>
      <c r="D13" s="175"/>
      <c r="E13" s="176"/>
      <c r="F13" s="176"/>
      <c r="G13" s="176"/>
      <c r="H13" s="176"/>
      <c r="I13" s="177"/>
      <c r="J13" s="103"/>
      <c r="K13" s="26">
        <f t="shared" si="3"/>
        <v>0.22916666666666666</v>
      </c>
      <c r="L13" s="99" t="s">
        <v>38</v>
      </c>
      <c r="M13" s="22" t="s">
        <v>39</v>
      </c>
      <c r="N13" s="22"/>
      <c r="O13" s="26">
        <v>0.27083333333333331</v>
      </c>
      <c r="P13" s="27">
        <f t="shared" si="4"/>
        <v>0.47916666666666663</v>
      </c>
      <c r="Q13" s="8"/>
      <c r="R13" s="8"/>
      <c r="S13" s="8"/>
      <c r="T13" s="8"/>
    </row>
    <row r="14" spans="1:20" ht="24.9" customHeight="1" x14ac:dyDescent="0.3">
      <c r="A14" s="19" t="s">
        <v>40</v>
      </c>
      <c r="B14" s="20">
        <f t="shared" si="1"/>
        <v>0.14583333333333331</v>
      </c>
      <c r="C14" s="21">
        <f t="shared" si="2"/>
        <v>0.1875</v>
      </c>
      <c r="D14" s="34" t="str">
        <f>E10</f>
        <v>The Dig</v>
      </c>
      <c r="E14" s="170" t="s">
        <v>41</v>
      </c>
      <c r="F14" s="101"/>
      <c r="G14" s="101"/>
      <c r="H14" s="101"/>
      <c r="I14" s="101"/>
      <c r="J14" s="30" t="s">
        <v>42</v>
      </c>
      <c r="K14" s="21">
        <f t="shared" si="3"/>
        <v>0.25</v>
      </c>
      <c r="L14" s="99" t="s">
        <v>40</v>
      </c>
      <c r="M14" s="22"/>
      <c r="N14" s="22"/>
      <c r="O14" s="21">
        <v>0.29166666666666669</v>
      </c>
      <c r="P14" s="24">
        <f t="shared" si="4"/>
        <v>0.5</v>
      </c>
      <c r="Q14" s="8"/>
      <c r="R14" s="8"/>
      <c r="S14" s="8"/>
      <c r="T14" s="8"/>
    </row>
    <row r="15" spans="1:20" ht="24.9" customHeight="1" x14ac:dyDescent="0.3">
      <c r="A15" s="19" t="s">
        <v>43</v>
      </c>
      <c r="B15" s="20">
        <f t="shared" si="1"/>
        <v>0.16666666666666669</v>
      </c>
      <c r="C15" s="21">
        <f t="shared" si="2"/>
        <v>0.20833333333333337</v>
      </c>
      <c r="D15" s="35" t="s">
        <v>44</v>
      </c>
      <c r="E15" s="36" t="s">
        <v>45</v>
      </c>
      <c r="F15" s="36" t="s">
        <v>46</v>
      </c>
      <c r="G15" s="36" t="s">
        <v>46</v>
      </c>
      <c r="H15" s="36" t="s">
        <v>46</v>
      </c>
      <c r="I15" s="36" t="s">
        <v>46</v>
      </c>
      <c r="J15" s="37" t="s">
        <v>47</v>
      </c>
      <c r="K15" s="21">
        <f t="shared" si="3"/>
        <v>0.27083333333333331</v>
      </c>
      <c r="L15" s="99" t="s">
        <v>43</v>
      </c>
      <c r="M15" s="22"/>
      <c r="N15" s="22"/>
      <c r="O15" s="21">
        <v>0.3125</v>
      </c>
      <c r="P15" s="24">
        <f t="shared" si="4"/>
        <v>0.52083333333333337</v>
      </c>
      <c r="Q15" s="8"/>
      <c r="R15" s="8"/>
      <c r="S15" s="8"/>
      <c r="T15" s="8"/>
    </row>
    <row r="16" spans="1:20" ht="24.9" customHeight="1" x14ac:dyDescent="0.3">
      <c r="A16" s="19"/>
      <c r="B16" s="25">
        <f t="shared" si="1"/>
        <v>0.1875</v>
      </c>
      <c r="C16" s="26">
        <f t="shared" si="2"/>
        <v>0.22916666666666669</v>
      </c>
      <c r="D16" s="146" t="s">
        <v>48</v>
      </c>
      <c r="E16" s="38" t="s">
        <v>49</v>
      </c>
      <c r="F16" s="39" t="s">
        <v>50</v>
      </c>
      <c r="G16" s="38" t="s">
        <v>51</v>
      </c>
      <c r="H16" s="40" t="s">
        <v>47</v>
      </c>
      <c r="I16" s="38" t="s">
        <v>52</v>
      </c>
      <c r="J16" s="41" t="s">
        <v>53</v>
      </c>
      <c r="K16" s="26">
        <f t="shared" si="3"/>
        <v>0.29166666666666663</v>
      </c>
      <c r="L16" s="99" t="s">
        <v>54</v>
      </c>
      <c r="M16" s="22" t="s">
        <v>55</v>
      </c>
      <c r="N16" s="22"/>
      <c r="O16" s="26">
        <v>0.33333333333333331</v>
      </c>
      <c r="P16" s="27">
        <f t="shared" si="4"/>
        <v>0.54166666666666663</v>
      </c>
      <c r="Q16" s="8"/>
      <c r="R16" s="8"/>
      <c r="S16" s="8"/>
      <c r="T16" s="8"/>
    </row>
    <row r="17" spans="1:20" ht="24.9" customHeight="1" x14ac:dyDescent="0.3">
      <c r="A17" s="19" t="s">
        <v>54</v>
      </c>
      <c r="B17" s="25">
        <f t="shared" si="1"/>
        <v>0.20833333333333331</v>
      </c>
      <c r="C17" s="26">
        <f t="shared" si="2"/>
        <v>0.25</v>
      </c>
      <c r="D17" s="106"/>
      <c r="E17" s="42" t="str">
        <f>I10</f>
        <v>Reimagining God</v>
      </c>
      <c r="F17" s="43" t="s">
        <v>56</v>
      </c>
      <c r="G17" s="44" t="s">
        <v>57</v>
      </c>
      <c r="H17" s="43" t="s">
        <v>56</v>
      </c>
      <c r="I17" s="42" t="str">
        <f>E10</f>
        <v>The Dig</v>
      </c>
      <c r="J17" s="45" t="s">
        <v>57</v>
      </c>
      <c r="K17" s="26">
        <f t="shared" si="3"/>
        <v>0.3125</v>
      </c>
      <c r="L17" s="99" t="s">
        <v>58</v>
      </c>
      <c r="M17" s="22"/>
      <c r="N17" s="22"/>
      <c r="O17" s="26">
        <v>0.35416666666666669</v>
      </c>
      <c r="P17" s="27">
        <f t="shared" si="4"/>
        <v>0.5625</v>
      </c>
      <c r="Q17" s="8"/>
      <c r="R17" s="8"/>
      <c r="S17" s="8"/>
      <c r="T17" s="8"/>
    </row>
    <row r="18" spans="1:20" ht="24.9" customHeight="1" x14ac:dyDescent="0.3">
      <c r="A18" s="19" t="s">
        <v>58</v>
      </c>
      <c r="B18" s="20">
        <f t="shared" si="1"/>
        <v>0.22916666666666669</v>
      </c>
      <c r="C18" s="21">
        <f t="shared" si="2"/>
        <v>0.27083333333333337</v>
      </c>
      <c r="D18" s="46" t="s">
        <v>51</v>
      </c>
      <c r="E18" s="47" t="s">
        <v>59</v>
      </c>
      <c r="F18" s="48" t="s">
        <v>53</v>
      </c>
      <c r="G18" s="47" t="s">
        <v>59</v>
      </c>
      <c r="H18" s="47" t="s">
        <v>60</v>
      </c>
      <c r="I18" s="49" t="s">
        <v>59</v>
      </c>
      <c r="J18" s="50" t="s">
        <v>60</v>
      </c>
      <c r="K18" s="21">
        <f t="shared" si="3"/>
        <v>0.33333333333333331</v>
      </c>
      <c r="L18" s="99" t="s">
        <v>61</v>
      </c>
      <c r="M18" s="22" t="s">
        <v>62</v>
      </c>
      <c r="N18" s="22"/>
      <c r="O18" s="21">
        <v>0.375</v>
      </c>
      <c r="P18" s="24">
        <f t="shared" si="4"/>
        <v>0.58333333333333337</v>
      </c>
      <c r="Q18" s="8"/>
      <c r="R18" s="8"/>
      <c r="S18" s="8"/>
      <c r="T18" s="8"/>
    </row>
    <row r="19" spans="1:20" ht="24.9" customHeight="1" x14ac:dyDescent="0.3">
      <c r="A19" s="19" t="s">
        <v>61</v>
      </c>
      <c r="B19" s="20">
        <f t="shared" si="1"/>
        <v>0.25</v>
      </c>
      <c r="C19" s="21">
        <f t="shared" si="2"/>
        <v>0.29166666666666669</v>
      </c>
      <c r="D19" s="46" t="s">
        <v>52</v>
      </c>
      <c r="E19" s="51" t="s">
        <v>57</v>
      </c>
      <c r="F19" s="30" t="s">
        <v>63</v>
      </c>
      <c r="G19" s="30" t="s">
        <v>64</v>
      </c>
      <c r="H19" s="52" t="s">
        <v>65</v>
      </c>
      <c r="I19" s="30" t="s">
        <v>45</v>
      </c>
      <c r="J19" s="53" t="s">
        <v>66</v>
      </c>
      <c r="K19" s="21">
        <f t="shared" si="3"/>
        <v>0.35416666666666663</v>
      </c>
      <c r="L19" s="99" t="s">
        <v>67</v>
      </c>
      <c r="M19" s="22"/>
      <c r="N19" s="22"/>
      <c r="O19" s="21">
        <v>0.39583333333333331</v>
      </c>
      <c r="P19" s="24">
        <f t="shared" si="4"/>
        <v>0.60416666666666663</v>
      </c>
      <c r="Q19" s="8"/>
      <c r="R19" s="8"/>
      <c r="S19" s="8"/>
      <c r="T19" s="8"/>
    </row>
    <row r="20" spans="1:20" ht="24.9" customHeight="1" x14ac:dyDescent="0.3">
      <c r="A20" s="19" t="s">
        <v>67</v>
      </c>
      <c r="B20" s="25">
        <f t="shared" si="1"/>
        <v>0.27083333333333331</v>
      </c>
      <c r="C20" s="26">
        <f t="shared" si="2"/>
        <v>0.3125</v>
      </c>
      <c r="D20" s="150" t="s">
        <v>68</v>
      </c>
      <c r="E20" s="151" t="s">
        <v>69</v>
      </c>
      <c r="F20" s="103"/>
      <c r="G20" s="103"/>
      <c r="H20" s="103"/>
      <c r="I20" s="103"/>
      <c r="J20" s="102" t="s">
        <v>37</v>
      </c>
      <c r="K20" s="26">
        <f t="shared" si="3"/>
        <v>0.375</v>
      </c>
      <c r="L20" s="99" t="s">
        <v>70</v>
      </c>
      <c r="M20" s="22"/>
      <c r="N20" s="22"/>
      <c r="O20" s="26">
        <v>0.41666666666666669</v>
      </c>
      <c r="P20" s="27">
        <f t="shared" si="4"/>
        <v>0.625</v>
      </c>
      <c r="Q20" s="8"/>
      <c r="R20" s="8"/>
      <c r="S20" s="8"/>
      <c r="T20" s="8"/>
    </row>
    <row r="21" spans="1:20" ht="24.9" customHeight="1" x14ac:dyDescent="0.3">
      <c r="A21" s="19" t="s">
        <v>70</v>
      </c>
      <c r="B21" s="25">
        <f t="shared" si="1"/>
        <v>0.29166666666666669</v>
      </c>
      <c r="C21" s="26">
        <f t="shared" si="2"/>
        <v>0.33333333333333337</v>
      </c>
      <c r="D21" s="150"/>
      <c r="E21" s="55" t="s">
        <v>45</v>
      </c>
      <c r="F21" s="55" t="s">
        <v>46</v>
      </c>
      <c r="G21" s="55" t="s">
        <v>46</v>
      </c>
      <c r="H21" s="55" t="s">
        <v>46</v>
      </c>
      <c r="I21" s="55" t="s">
        <v>46</v>
      </c>
      <c r="J21" s="103"/>
      <c r="K21" s="26">
        <f t="shared" si="3"/>
        <v>0.39583333333333331</v>
      </c>
      <c r="L21" s="99" t="s">
        <v>71</v>
      </c>
      <c r="M21" s="22"/>
      <c r="N21" s="22"/>
      <c r="O21" s="26">
        <v>0.4375</v>
      </c>
      <c r="P21" s="27">
        <f t="shared" si="4"/>
        <v>0.64583333333333337</v>
      </c>
      <c r="Q21" s="8"/>
      <c r="R21" s="8"/>
      <c r="S21" s="8"/>
      <c r="T21" s="8"/>
    </row>
    <row r="22" spans="1:20" ht="24.9" customHeight="1" x14ac:dyDescent="0.3">
      <c r="A22" s="19" t="s">
        <v>71</v>
      </c>
      <c r="B22" s="20">
        <f t="shared" si="1"/>
        <v>0.3125</v>
      </c>
      <c r="C22" s="21">
        <f t="shared" si="2"/>
        <v>0.35416666666666669</v>
      </c>
      <c r="D22" s="36" t="s">
        <v>72</v>
      </c>
      <c r="E22" s="46" t="s">
        <v>49</v>
      </c>
      <c r="F22" s="56" t="s">
        <v>50</v>
      </c>
      <c r="G22" s="46" t="s">
        <v>51</v>
      </c>
      <c r="H22" s="57" t="s">
        <v>47</v>
      </c>
      <c r="I22" s="46" t="s">
        <v>52</v>
      </c>
      <c r="J22" s="138" t="s">
        <v>73</v>
      </c>
      <c r="K22" s="21">
        <f t="shared" si="3"/>
        <v>0.41666666666666663</v>
      </c>
      <c r="L22" s="99" t="s">
        <v>74</v>
      </c>
      <c r="M22" s="22" t="s">
        <v>75</v>
      </c>
      <c r="N22" s="22" t="s">
        <v>76</v>
      </c>
      <c r="O22" s="21">
        <v>0.45833333333333331</v>
      </c>
      <c r="P22" s="24">
        <f t="shared" si="4"/>
        <v>0.66666666666666663</v>
      </c>
      <c r="Q22" s="8"/>
      <c r="R22" s="8"/>
      <c r="S22" s="8"/>
      <c r="T22" s="8"/>
    </row>
    <row r="23" spans="1:20" ht="24.9" customHeight="1" x14ac:dyDescent="0.3">
      <c r="A23" s="19" t="s">
        <v>74</v>
      </c>
      <c r="B23" s="20">
        <f t="shared" si="1"/>
        <v>0.33333333333333331</v>
      </c>
      <c r="C23" s="21">
        <f t="shared" si="2"/>
        <v>0.375</v>
      </c>
      <c r="D23" s="35" t="s">
        <v>77</v>
      </c>
      <c r="E23" s="28" t="str">
        <f>E10</f>
        <v>The Dig</v>
      </c>
      <c r="F23" s="37" t="s">
        <v>56</v>
      </c>
      <c r="G23" s="35" t="s">
        <v>44</v>
      </c>
      <c r="H23" s="37" t="s">
        <v>56</v>
      </c>
      <c r="I23" s="28" t="str">
        <f>I10</f>
        <v>Reimagining God</v>
      </c>
      <c r="J23" s="103"/>
      <c r="K23" s="21">
        <f t="shared" si="3"/>
        <v>0.4375</v>
      </c>
      <c r="L23" s="99" t="s">
        <v>78</v>
      </c>
      <c r="M23" s="22"/>
      <c r="N23" s="22"/>
      <c r="O23" s="21">
        <v>0.47916666666666669</v>
      </c>
      <c r="P23" s="24">
        <f t="shared" si="4"/>
        <v>0.6875</v>
      </c>
      <c r="Q23" s="8"/>
      <c r="R23" s="8"/>
      <c r="S23" s="8"/>
      <c r="T23" s="8"/>
    </row>
    <row r="24" spans="1:20" ht="24.9" customHeight="1" x14ac:dyDescent="0.3">
      <c r="A24" s="19" t="s">
        <v>78</v>
      </c>
      <c r="B24" s="25">
        <f t="shared" si="1"/>
        <v>0.35416666666666669</v>
      </c>
      <c r="C24" s="26">
        <f t="shared" si="2"/>
        <v>0.39583333333333337</v>
      </c>
      <c r="D24" s="119" t="s">
        <v>73</v>
      </c>
      <c r="E24" s="59" t="s">
        <v>59</v>
      </c>
      <c r="F24" s="139" t="s">
        <v>79</v>
      </c>
      <c r="G24" s="59" t="s">
        <v>59</v>
      </c>
      <c r="H24" s="59" t="s">
        <v>80</v>
      </c>
      <c r="I24" s="60" t="s">
        <v>59</v>
      </c>
      <c r="J24" s="33" t="s">
        <v>49</v>
      </c>
      <c r="K24" s="26">
        <f t="shared" si="3"/>
        <v>0.45833333333333331</v>
      </c>
      <c r="L24" s="99" t="s">
        <v>81</v>
      </c>
      <c r="M24" s="22" t="s">
        <v>82</v>
      </c>
      <c r="N24" s="22" t="s">
        <v>83</v>
      </c>
      <c r="O24" s="26">
        <v>0.5</v>
      </c>
      <c r="P24" s="27">
        <f t="shared" si="4"/>
        <v>0.70833333333333337</v>
      </c>
      <c r="Q24" s="8"/>
      <c r="R24" s="8"/>
      <c r="S24" s="8"/>
      <c r="T24" s="8"/>
    </row>
    <row r="25" spans="1:20" ht="24.9" customHeight="1" x14ac:dyDescent="0.3">
      <c r="A25" s="19" t="s">
        <v>81</v>
      </c>
      <c r="B25" s="25">
        <f t="shared" si="1"/>
        <v>0.375</v>
      </c>
      <c r="C25" s="26">
        <f t="shared" si="2"/>
        <v>0.41666666666666669</v>
      </c>
      <c r="D25" s="103"/>
      <c r="E25" s="55" t="s">
        <v>66</v>
      </c>
      <c r="F25" s="140"/>
      <c r="G25" s="55" t="s">
        <v>77</v>
      </c>
      <c r="H25" s="43" t="s">
        <v>84</v>
      </c>
      <c r="I25" s="59" t="s">
        <v>85</v>
      </c>
      <c r="J25" s="61" t="s">
        <v>86</v>
      </c>
      <c r="K25" s="26">
        <f t="shared" si="3"/>
        <v>0.47916666666666669</v>
      </c>
      <c r="L25" s="99" t="s">
        <v>87</v>
      </c>
      <c r="M25" s="22"/>
      <c r="N25" s="22"/>
      <c r="O25" s="26">
        <v>0.52083333333333337</v>
      </c>
      <c r="P25" s="27">
        <f t="shared" si="4"/>
        <v>0.72916666666666674</v>
      </c>
      <c r="Q25" s="8"/>
      <c r="R25" s="8"/>
      <c r="S25" s="8"/>
      <c r="T25" s="8"/>
    </row>
    <row r="26" spans="1:20" ht="24.9" customHeight="1" x14ac:dyDescent="0.3">
      <c r="A26" s="19" t="s">
        <v>87</v>
      </c>
      <c r="B26" s="20">
        <f t="shared" si="1"/>
        <v>0.39583333333333337</v>
      </c>
      <c r="C26" s="21">
        <f t="shared" si="2"/>
        <v>0.43750000000000006</v>
      </c>
      <c r="D26" s="35" t="s">
        <v>60</v>
      </c>
      <c r="E26" s="111" t="s">
        <v>88</v>
      </c>
      <c r="F26" s="141"/>
      <c r="G26" s="141"/>
      <c r="H26" s="141"/>
      <c r="I26" s="142"/>
      <c r="J26" s="145" t="s">
        <v>68</v>
      </c>
      <c r="K26" s="21">
        <f t="shared" si="3"/>
        <v>0.49999999999999994</v>
      </c>
      <c r="L26" s="99" t="s">
        <v>89</v>
      </c>
      <c r="M26" s="22"/>
      <c r="N26" s="22" t="s">
        <v>90</v>
      </c>
      <c r="O26" s="21">
        <v>0.54166666666666663</v>
      </c>
      <c r="P26" s="24">
        <f t="shared" si="4"/>
        <v>0.75</v>
      </c>
      <c r="Q26" s="8"/>
      <c r="R26" s="8"/>
      <c r="S26" s="8"/>
      <c r="T26" s="8"/>
    </row>
    <row r="27" spans="1:20" ht="24.9" customHeight="1" x14ac:dyDescent="0.3">
      <c r="A27" s="19" t="s">
        <v>89</v>
      </c>
      <c r="B27" s="20">
        <f t="shared" si="1"/>
        <v>0.41666666666666663</v>
      </c>
      <c r="C27" s="21">
        <f t="shared" si="2"/>
        <v>0.45833333333333331</v>
      </c>
      <c r="D27" s="52" t="s">
        <v>65</v>
      </c>
      <c r="E27" s="112"/>
      <c r="F27" s="143"/>
      <c r="G27" s="143"/>
      <c r="H27" s="143"/>
      <c r="I27" s="144"/>
      <c r="J27" s="145"/>
      <c r="K27" s="21">
        <f t="shared" si="3"/>
        <v>0.52083333333333337</v>
      </c>
      <c r="L27" s="99" t="s">
        <v>91</v>
      </c>
      <c r="M27" s="22"/>
      <c r="N27" s="22"/>
      <c r="O27" s="21">
        <v>0.5625</v>
      </c>
      <c r="P27" s="24">
        <f t="shared" si="4"/>
        <v>0.77083333333333337</v>
      </c>
      <c r="Q27" s="8"/>
      <c r="R27" s="8"/>
      <c r="S27" s="8"/>
      <c r="T27" s="8"/>
    </row>
    <row r="28" spans="1:20" ht="24.9" customHeight="1" x14ac:dyDescent="0.3">
      <c r="A28" s="19" t="s">
        <v>91</v>
      </c>
      <c r="B28" s="25">
        <f t="shared" si="1"/>
        <v>0.4375</v>
      </c>
      <c r="C28" s="26">
        <f t="shared" si="2"/>
        <v>0.47916666666666669</v>
      </c>
      <c r="D28" s="54" t="str">
        <f>G17</f>
        <v>InVerse</v>
      </c>
      <c r="E28" s="146" t="s">
        <v>48</v>
      </c>
      <c r="F28" s="148" t="s">
        <v>37</v>
      </c>
      <c r="G28" s="123" t="s">
        <v>68</v>
      </c>
      <c r="H28" s="123" t="s">
        <v>92</v>
      </c>
      <c r="I28" s="43" t="s">
        <v>63</v>
      </c>
      <c r="J28" s="119" t="s">
        <v>73</v>
      </c>
      <c r="K28" s="26">
        <f t="shared" si="3"/>
        <v>0.54166666666666674</v>
      </c>
      <c r="L28" s="99" t="s">
        <v>93</v>
      </c>
      <c r="M28" s="22"/>
      <c r="N28" s="22" t="s">
        <v>94</v>
      </c>
      <c r="O28" s="26">
        <v>0.58333333333333337</v>
      </c>
      <c r="P28" s="27">
        <f t="shared" si="4"/>
        <v>0.79166666666666674</v>
      </c>
      <c r="Q28" s="8"/>
      <c r="R28" s="8"/>
      <c r="S28" s="8"/>
      <c r="T28" s="8"/>
    </row>
    <row r="29" spans="1:20" ht="24.9" customHeight="1" x14ac:dyDescent="0.3">
      <c r="A29" s="19" t="s">
        <v>93</v>
      </c>
      <c r="B29" s="25">
        <f t="shared" si="1"/>
        <v>0.45833333333333337</v>
      </c>
      <c r="C29" s="26">
        <f t="shared" si="2"/>
        <v>0.5</v>
      </c>
      <c r="D29" s="41" t="s">
        <v>53</v>
      </c>
      <c r="E29" s="147"/>
      <c r="F29" s="149"/>
      <c r="G29" s="123"/>
      <c r="H29" s="149"/>
      <c r="I29" s="38" t="s">
        <v>95</v>
      </c>
      <c r="J29" s="103"/>
      <c r="K29" s="26">
        <f t="shared" si="3"/>
        <v>0.5625</v>
      </c>
      <c r="L29" s="99" t="s">
        <v>96</v>
      </c>
      <c r="M29" s="22"/>
      <c r="N29" s="22"/>
      <c r="O29" s="26">
        <v>0.60416666666666663</v>
      </c>
      <c r="P29" s="27">
        <f t="shared" si="4"/>
        <v>0.8125</v>
      </c>
      <c r="Q29" s="8"/>
      <c r="R29" s="8"/>
      <c r="S29" s="8"/>
      <c r="T29" s="8"/>
    </row>
    <row r="30" spans="1:20" ht="24.9" customHeight="1" x14ac:dyDescent="0.3">
      <c r="A30" s="19" t="s">
        <v>96</v>
      </c>
      <c r="B30" s="20">
        <f t="shared" si="1"/>
        <v>0.47916666666666663</v>
      </c>
      <c r="C30" s="21">
        <f t="shared" si="2"/>
        <v>0.52083333333333326</v>
      </c>
      <c r="D30" s="35" t="s">
        <v>97</v>
      </c>
      <c r="E30" s="49" t="s">
        <v>98</v>
      </c>
      <c r="F30" s="47" t="s">
        <v>99</v>
      </c>
      <c r="G30" s="47" t="s">
        <v>100</v>
      </c>
      <c r="H30" s="49" t="s">
        <v>98</v>
      </c>
      <c r="I30" s="36" t="s">
        <v>101</v>
      </c>
      <c r="J30" s="128" t="str">
        <f>F24</f>
        <v>The Chosen / Story Encounters</v>
      </c>
      <c r="K30" s="21">
        <f t="shared" si="3"/>
        <v>0.58333333333333337</v>
      </c>
      <c r="L30" s="99" t="s">
        <v>102</v>
      </c>
      <c r="M30" s="22" t="s">
        <v>103</v>
      </c>
      <c r="N30" s="22"/>
      <c r="O30" s="21">
        <v>0.625</v>
      </c>
      <c r="P30" s="24">
        <f t="shared" si="4"/>
        <v>0.83333333333333337</v>
      </c>
      <c r="Q30" s="8"/>
      <c r="R30" s="8"/>
      <c r="S30" s="8"/>
      <c r="T30" s="8"/>
    </row>
    <row r="31" spans="1:20" ht="24.9" customHeight="1" x14ac:dyDescent="0.3">
      <c r="A31" s="19" t="s">
        <v>102</v>
      </c>
      <c r="B31" s="20">
        <f t="shared" si="1"/>
        <v>0.5</v>
      </c>
      <c r="C31" s="21">
        <f t="shared" si="2"/>
        <v>0.54166666666666663</v>
      </c>
      <c r="D31" s="36" t="s">
        <v>45</v>
      </c>
      <c r="E31" s="37" t="s">
        <v>104</v>
      </c>
      <c r="F31" s="47" t="s">
        <v>100</v>
      </c>
      <c r="G31" s="35" t="s">
        <v>105</v>
      </c>
      <c r="H31" s="36" t="s">
        <v>106</v>
      </c>
      <c r="I31" s="47" t="s">
        <v>60</v>
      </c>
      <c r="J31" s="129"/>
      <c r="K31" s="21">
        <f t="shared" si="3"/>
        <v>0.60416666666666674</v>
      </c>
      <c r="L31" s="99" t="s">
        <v>107</v>
      </c>
      <c r="M31" s="22"/>
      <c r="N31" s="22"/>
      <c r="O31" s="21">
        <v>0.64583333333333337</v>
      </c>
      <c r="P31" s="24">
        <f t="shared" si="4"/>
        <v>0.85416666666666674</v>
      </c>
      <c r="Q31" s="8"/>
      <c r="R31" s="8"/>
      <c r="S31" s="8"/>
      <c r="T31" s="8"/>
    </row>
    <row r="32" spans="1:20" ht="24.9" customHeight="1" x14ac:dyDescent="0.3">
      <c r="A32" s="19" t="s">
        <v>107</v>
      </c>
      <c r="B32" s="25">
        <f t="shared" si="1"/>
        <v>0.52083333333333337</v>
      </c>
      <c r="C32" s="26">
        <f t="shared" si="2"/>
        <v>0.5625</v>
      </c>
      <c r="D32" s="130" t="s">
        <v>37</v>
      </c>
      <c r="E32" s="43" t="s">
        <v>108</v>
      </c>
      <c r="F32" s="38" t="s">
        <v>106</v>
      </c>
      <c r="G32" s="60" t="s">
        <v>98</v>
      </c>
      <c r="H32" s="43" t="s">
        <v>104</v>
      </c>
      <c r="I32" s="43" t="s">
        <v>109</v>
      </c>
      <c r="J32" s="61" t="s">
        <v>51</v>
      </c>
      <c r="K32" s="26">
        <f t="shared" si="3"/>
        <v>0.625</v>
      </c>
      <c r="L32" s="99" t="s">
        <v>110</v>
      </c>
      <c r="M32" s="22" t="s">
        <v>55</v>
      </c>
      <c r="N32" s="22"/>
      <c r="O32" s="26">
        <v>0.66666666666666663</v>
      </c>
      <c r="P32" s="27">
        <f t="shared" si="4"/>
        <v>0.875</v>
      </c>
      <c r="Q32" s="8"/>
      <c r="R32" s="8"/>
      <c r="S32" s="8"/>
      <c r="T32" s="8"/>
    </row>
    <row r="33" spans="1:25" ht="24.9" customHeight="1" x14ac:dyDescent="0.3">
      <c r="A33" s="19" t="s">
        <v>110</v>
      </c>
      <c r="B33" s="25">
        <f t="shared" si="1"/>
        <v>0.54166666666666663</v>
      </c>
      <c r="C33" s="26">
        <f t="shared" si="2"/>
        <v>0.58333333333333326</v>
      </c>
      <c r="D33" s="103"/>
      <c r="E33" s="62" t="s">
        <v>105</v>
      </c>
      <c r="F33" s="60" t="s">
        <v>98</v>
      </c>
      <c r="G33" s="59" t="s">
        <v>99</v>
      </c>
      <c r="H33" s="43" t="s">
        <v>108</v>
      </c>
      <c r="I33" s="43" t="s">
        <v>111</v>
      </c>
      <c r="J33" s="63" t="s">
        <v>65</v>
      </c>
      <c r="K33" s="26">
        <f t="shared" si="3"/>
        <v>0.64583333333333337</v>
      </c>
      <c r="L33" s="99" t="s">
        <v>112</v>
      </c>
      <c r="M33" s="22"/>
      <c r="N33" s="22"/>
      <c r="O33" s="26">
        <v>0.6875</v>
      </c>
      <c r="P33" s="27">
        <f t="shared" si="4"/>
        <v>0.89583333333333337</v>
      </c>
      <c r="Q33" s="8"/>
      <c r="R33" s="8"/>
      <c r="S33" s="8"/>
      <c r="T33" s="8"/>
    </row>
    <row r="34" spans="1:25" ht="24.9" customHeight="1" x14ac:dyDescent="0.3">
      <c r="A34" s="19" t="s">
        <v>112</v>
      </c>
      <c r="B34" s="20">
        <f t="shared" si="1"/>
        <v>0.5625</v>
      </c>
      <c r="C34" s="21">
        <f t="shared" si="2"/>
        <v>0.60416666666666663</v>
      </c>
      <c r="D34" s="131" t="s">
        <v>113</v>
      </c>
      <c r="E34" s="64" t="s">
        <v>24</v>
      </c>
      <c r="F34" s="65" t="s">
        <v>111</v>
      </c>
      <c r="G34" s="30" t="s">
        <v>42</v>
      </c>
      <c r="H34" s="46" t="s">
        <v>52</v>
      </c>
      <c r="I34" s="66" t="s">
        <v>49</v>
      </c>
      <c r="J34" s="36" t="s">
        <v>114</v>
      </c>
      <c r="K34" s="21">
        <f t="shared" si="3"/>
        <v>0.66666666666666674</v>
      </c>
      <c r="L34" s="99" t="s">
        <v>115</v>
      </c>
      <c r="M34" s="22" t="s">
        <v>116</v>
      </c>
      <c r="N34" s="22"/>
      <c r="O34" s="21">
        <v>0.70833333333333337</v>
      </c>
      <c r="P34" s="24">
        <f t="shared" si="4"/>
        <v>0.91666666666666674</v>
      </c>
      <c r="Q34" s="8"/>
      <c r="R34" s="8"/>
      <c r="S34" s="8"/>
      <c r="T34" s="8"/>
    </row>
    <row r="35" spans="1:25" ht="24.9" customHeight="1" x14ac:dyDescent="0.3">
      <c r="A35" s="19" t="s">
        <v>115</v>
      </c>
      <c r="B35" s="20">
        <f t="shared" si="1"/>
        <v>0.58333333333333337</v>
      </c>
      <c r="C35" s="21">
        <f t="shared" si="2"/>
        <v>0.625</v>
      </c>
      <c r="D35" s="101"/>
      <c r="E35" s="30" t="s">
        <v>32</v>
      </c>
      <c r="F35" s="64" t="s">
        <v>24</v>
      </c>
      <c r="G35" s="67" t="s">
        <v>95</v>
      </c>
      <c r="H35" s="68" t="s">
        <v>57</v>
      </c>
      <c r="I35" s="35" t="s">
        <v>84</v>
      </c>
      <c r="J35" s="28" t="str">
        <f>I10</f>
        <v>Reimagining God</v>
      </c>
      <c r="K35" s="21">
        <f t="shared" si="3"/>
        <v>0.6875</v>
      </c>
      <c r="L35" s="99" t="s">
        <v>117</v>
      </c>
      <c r="M35" s="22"/>
      <c r="N35" s="22"/>
      <c r="O35" s="21">
        <v>0.72916666666666663</v>
      </c>
      <c r="P35" s="24">
        <f t="shared" si="4"/>
        <v>0.9375</v>
      </c>
      <c r="Q35" s="8"/>
      <c r="R35" s="8"/>
      <c r="S35" s="8"/>
      <c r="T35" s="8"/>
    </row>
    <row r="36" spans="1:25" ht="24.9" customHeight="1" x14ac:dyDescent="0.3">
      <c r="A36" s="19" t="s">
        <v>117</v>
      </c>
      <c r="B36" s="25">
        <f t="shared" si="1"/>
        <v>0.60416666666666663</v>
      </c>
      <c r="C36" s="26">
        <f t="shared" si="2"/>
        <v>0.64583333333333326</v>
      </c>
      <c r="D36" s="55" t="s">
        <v>118</v>
      </c>
      <c r="E36" s="132" t="s">
        <v>119</v>
      </c>
      <c r="F36" s="62" t="s">
        <v>44</v>
      </c>
      <c r="G36" s="62" t="s">
        <v>97</v>
      </c>
      <c r="H36" s="134" t="s">
        <v>68</v>
      </c>
      <c r="I36" s="61" t="s">
        <v>50</v>
      </c>
      <c r="J36" s="33" t="s">
        <v>64</v>
      </c>
      <c r="K36" s="26">
        <f t="shared" si="3"/>
        <v>0.70833333333333337</v>
      </c>
      <c r="L36" s="99" t="s">
        <v>120</v>
      </c>
      <c r="M36" s="22" t="s">
        <v>121</v>
      </c>
      <c r="N36" s="70" t="s">
        <v>122</v>
      </c>
      <c r="O36" s="26">
        <v>0.75</v>
      </c>
      <c r="P36" s="27">
        <f t="shared" si="4"/>
        <v>0.95833333333333337</v>
      </c>
      <c r="Q36" s="8"/>
      <c r="R36" s="8"/>
      <c r="S36" s="8"/>
      <c r="T36" s="8"/>
    </row>
    <row r="37" spans="1:25" ht="24.9" customHeight="1" x14ac:dyDescent="0.3">
      <c r="A37" s="19" t="s">
        <v>120</v>
      </c>
      <c r="B37" s="25">
        <f t="shared" si="1"/>
        <v>0.625</v>
      </c>
      <c r="C37" s="26">
        <f t="shared" si="2"/>
        <v>0.66666666666666663</v>
      </c>
      <c r="D37" s="55" t="s">
        <v>84</v>
      </c>
      <c r="E37" s="133"/>
      <c r="F37" s="43" t="s">
        <v>109</v>
      </c>
      <c r="G37" s="38" t="s">
        <v>63</v>
      </c>
      <c r="H37" s="134"/>
      <c r="I37" s="33" t="s">
        <v>114</v>
      </c>
      <c r="J37" s="58" t="s">
        <v>47</v>
      </c>
      <c r="K37" s="26">
        <f t="shared" si="3"/>
        <v>0.72916666666666674</v>
      </c>
      <c r="L37" s="99" t="s">
        <v>123</v>
      </c>
      <c r="M37" s="22"/>
      <c r="N37" s="70"/>
      <c r="O37" s="26">
        <v>0.77083333333333337</v>
      </c>
      <c r="P37" s="27">
        <f t="shared" si="4"/>
        <v>0.97916666666666674</v>
      </c>
      <c r="Q37" s="8"/>
      <c r="R37" s="8"/>
      <c r="S37" s="8"/>
    </row>
    <row r="38" spans="1:25" ht="24.9" customHeight="1" x14ac:dyDescent="0.3">
      <c r="A38" s="19" t="s">
        <v>123</v>
      </c>
      <c r="B38" s="20">
        <f t="shared" si="1"/>
        <v>0.64583333333333337</v>
      </c>
      <c r="C38" s="21">
        <f t="shared" si="2"/>
        <v>0.6875</v>
      </c>
      <c r="D38" s="98" t="s">
        <v>111</v>
      </c>
      <c r="E38" s="111" t="s">
        <v>124</v>
      </c>
      <c r="F38" s="131" t="s">
        <v>113</v>
      </c>
      <c r="G38" s="137" t="s">
        <v>125</v>
      </c>
      <c r="H38" s="111" t="s">
        <v>119</v>
      </c>
      <c r="I38" s="116" t="s">
        <v>37</v>
      </c>
      <c r="J38" s="117" t="s">
        <v>126</v>
      </c>
      <c r="K38" s="21">
        <f t="shared" si="3"/>
        <v>0.75</v>
      </c>
      <c r="L38" s="99" t="s">
        <v>127</v>
      </c>
      <c r="M38" s="22" t="s">
        <v>128</v>
      </c>
      <c r="N38" s="70" t="s">
        <v>122</v>
      </c>
      <c r="O38" s="21">
        <v>0.79166666666666663</v>
      </c>
      <c r="P38" s="24">
        <f t="shared" si="4"/>
        <v>1</v>
      </c>
      <c r="Q38" s="71" t="s">
        <v>129</v>
      </c>
      <c r="R38" s="8"/>
      <c r="S38" s="8"/>
    </row>
    <row r="39" spans="1:25" ht="24.9" customHeight="1" x14ac:dyDescent="0.3">
      <c r="A39" s="19" t="s">
        <v>127</v>
      </c>
      <c r="B39" s="20">
        <f t="shared" si="1"/>
        <v>0.66666666666666663</v>
      </c>
      <c r="C39" s="21">
        <f t="shared" si="2"/>
        <v>0.70833333333333326</v>
      </c>
      <c r="D39" s="98" t="s">
        <v>56</v>
      </c>
      <c r="E39" s="112"/>
      <c r="F39" s="101"/>
      <c r="G39" s="110"/>
      <c r="H39" s="112"/>
      <c r="I39" s="101"/>
      <c r="J39" s="118"/>
      <c r="K39" s="21">
        <f t="shared" si="3"/>
        <v>0.77083333333333337</v>
      </c>
      <c r="L39" s="99" t="s">
        <v>130</v>
      </c>
      <c r="M39" s="22"/>
      <c r="N39" s="70"/>
      <c r="O39" s="21">
        <v>0.8125</v>
      </c>
      <c r="P39" s="24">
        <f t="shared" si="4"/>
        <v>1.0208333333333333</v>
      </c>
      <c r="Q39" s="8"/>
      <c r="R39" s="8"/>
      <c r="S39" s="8"/>
      <c r="T39" s="8"/>
    </row>
    <row r="40" spans="1:25" ht="24.9" customHeight="1" x14ac:dyDescent="0.3">
      <c r="A40" s="19" t="s">
        <v>130</v>
      </c>
      <c r="B40" s="25">
        <f t="shared" si="1"/>
        <v>0.6875</v>
      </c>
      <c r="C40" s="26">
        <f t="shared" si="2"/>
        <v>0.72916666666666663</v>
      </c>
      <c r="D40" s="135" t="str">
        <f>F24</f>
        <v>The Chosen / Story Encounters</v>
      </c>
      <c r="E40" s="72" t="s">
        <v>131</v>
      </c>
      <c r="F40" s="72" t="s">
        <v>132</v>
      </c>
      <c r="G40" s="72" t="s">
        <v>132</v>
      </c>
      <c r="H40" s="72" t="s">
        <v>132</v>
      </c>
      <c r="I40" s="63" t="s">
        <v>65</v>
      </c>
      <c r="J40" s="119" t="s">
        <v>133</v>
      </c>
      <c r="K40" s="26">
        <f t="shared" si="3"/>
        <v>0.79166666666666674</v>
      </c>
      <c r="L40" s="99" t="s">
        <v>134</v>
      </c>
      <c r="M40" s="22" t="s">
        <v>135</v>
      </c>
      <c r="N40" s="70" t="s">
        <v>122</v>
      </c>
      <c r="O40" s="26">
        <v>0.83333333333333337</v>
      </c>
      <c r="P40" s="27">
        <f t="shared" si="4"/>
        <v>1.0416666666666667</v>
      </c>
      <c r="R40" s="8"/>
      <c r="S40" s="8"/>
      <c r="T40" s="8"/>
    </row>
    <row r="41" spans="1:25" ht="24.9" customHeight="1" x14ac:dyDescent="0.3">
      <c r="A41" s="19" t="s">
        <v>134</v>
      </c>
      <c r="B41" s="25">
        <f t="shared" si="1"/>
        <v>0.70833333333333337</v>
      </c>
      <c r="C41" s="26">
        <f t="shared" si="2"/>
        <v>0.75</v>
      </c>
      <c r="D41" s="136"/>
      <c r="E41" s="33" t="s">
        <v>72</v>
      </c>
      <c r="F41" s="62" t="s">
        <v>97</v>
      </c>
      <c r="G41" s="73" t="s">
        <v>136</v>
      </c>
      <c r="H41" s="55" t="s">
        <v>118</v>
      </c>
      <c r="I41" s="44" t="s">
        <v>57</v>
      </c>
      <c r="J41" s="103"/>
      <c r="K41" s="26">
        <f t="shared" si="3"/>
        <v>0.8125</v>
      </c>
      <c r="L41" s="99" t="s">
        <v>137</v>
      </c>
      <c r="M41" s="22"/>
      <c r="N41" s="70"/>
      <c r="O41" s="26">
        <v>0.85416666666666663</v>
      </c>
      <c r="P41" s="27">
        <f t="shared" si="4"/>
        <v>1.0625</v>
      </c>
      <c r="R41" s="8"/>
      <c r="S41" s="8"/>
      <c r="T41" s="8"/>
    </row>
    <row r="42" spans="1:25" ht="24.9" customHeight="1" x14ac:dyDescent="0.3">
      <c r="A42" s="19" t="s">
        <v>137</v>
      </c>
      <c r="B42" s="20">
        <f t="shared" si="1"/>
        <v>0.72916666666666663</v>
      </c>
      <c r="C42" s="21">
        <f t="shared" si="2"/>
        <v>0.77083333333333326</v>
      </c>
      <c r="D42" s="36" t="s">
        <v>72</v>
      </c>
      <c r="E42" s="113" t="s">
        <v>37</v>
      </c>
      <c r="F42" s="46" t="s">
        <v>52</v>
      </c>
      <c r="G42" s="53" t="s">
        <v>84</v>
      </c>
      <c r="H42" s="35" t="s">
        <v>77</v>
      </c>
      <c r="I42" s="35" t="s">
        <v>64</v>
      </c>
      <c r="J42" s="30" t="s">
        <v>45</v>
      </c>
      <c r="K42" s="21">
        <f t="shared" si="3"/>
        <v>0.83333333333333337</v>
      </c>
      <c r="L42" s="99" t="s">
        <v>138</v>
      </c>
      <c r="M42" s="22" t="s">
        <v>139</v>
      </c>
      <c r="N42" s="70" t="s">
        <v>122</v>
      </c>
      <c r="O42" s="20">
        <v>0.875</v>
      </c>
      <c r="P42" s="24">
        <f t="shared" si="4"/>
        <v>1.0833333333333333</v>
      </c>
      <c r="R42" s="8"/>
      <c r="S42" s="8"/>
      <c r="T42" s="8"/>
    </row>
    <row r="43" spans="1:25" ht="24.9" customHeight="1" x14ac:dyDescent="0.3">
      <c r="A43" s="19" t="s">
        <v>138</v>
      </c>
      <c r="B43" s="20">
        <f t="shared" si="1"/>
        <v>0.75</v>
      </c>
      <c r="C43" s="21">
        <f t="shared" si="2"/>
        <v>0.79166666666666663</v>
      </c>
      <c r="D43" s="35" t="s">
        <v>77</v>
      </c>
      <c r="E43" s="101"/>
      <c r="F43" s="74" t="s">
        <v>57</v>
      </c>
      <c r="G43" s="46" t="s">
        <v>140</v>
      </c>
      <c r="H43" s="52" t="s">
        <v>65</v>
      </c>
      <c r="I43" s="48" t="s">
        <v>53</v>
      </c>
      <c r="J43" s="120" t="s">
        <v>141</v>
      </c>
      <c r="K43" s="21">
        <f t="shared" si="3"/>
        <v>0.85416666666666674</v>
      </c>
      <c r="L43" s="99" t="s">
        <v>142</v>
      </c>
      <c r="M43" s="22"/>
      <c r="N43" s="70"/>
      <c r="O43" s="20">
        <v>0.89583333333333337</v>
      </c>
      <c r="P43" s="24">
        <f t="shared" si="4"/>
        <v>1.1041666666666667</v>
      </c>
      <c r="Q43" s="8"/>
      <c r="R43" s="8"/>
      <c r="S43" s="8"/>
      <c r="T43" s="8"/>
    </row>
    <row r="44" spans="1:25" ht="24.9" customHeight="1" x14ac:dyDescent="0.3">
      <c r="A44" s="19" t="s">
        <v>142</v>
      </c>
      <c r="B44" s="25">
        <f t="shared" si="1"/>
        <v>0.77083333333333337</v>
      </c>
      <c r="C44" s="26">
        <f t="shared" si="2"/>
        <v>0.8125</v>
      </c>
      <c r="D44" s="43" t="s">
        <v>60</v>
      </c>
      <c r="E44" s="123" t="s">
        <v>133</v>
      </c>
      <c r="F44" s="124" t="s">
        <v>125</v>
      </c>
      <c r="G44" s="125" t="str">
        <f>D40</f>
        <v>The Chosen / Story Encounters</v>
      </c>
      <c r="H44" s="127" t="s">
        <v>125</v>
      </c>
      <c r="I44" s="61" t="s">
        <v>51</v>
      </c>
      <c r="J44" s="121"/>
      <c r="K44" s="26">
        <f t="shared" si="3"/>
        <v>0.875</v>
      </c>
      <c r="L44" s="99" t="s">
        <v>143</v>
      </c>
      <c r="M44" s="22" t="s">
        <v>144</v>
      </c>
      <c r="N44" s="70"/>
      <c r="O44" s="25">
        <v>0.91666666666666663</v>
      </c>
      <c r="P44" s="27">
        <f t="shared" si="4"/>
        <v>1.125</v>
      </c>
      <c r="Q44" s="8"/>
      <c r="R44" s="8"/>
      <c r="S44" s="8"/>
      <c r="T44" s="8"/>
    </row>
    <row r="45" spans="1:25" ht="24.9" customHeight="1" x14ac:dyDescent="0.3">
      <c r="A45" s="19" t="s">
        <v>143</v>
      </c>
      <c r="B45" s="25">
        <f t="shared" si="1"/>
        <v>0.79166666666666663</v>
      </c>
      <c r="C45" s="26">
        <f t="shared" si="2"/>
        <v>0.83333333333333326</v>
      </c>
      <c r="D45" s="38" t="s">
        <v>145</v>
      </c>
      <c r="E45" s="115"/>
      <c r="F45" s="106"/>
      <c r="G45" s="126"/>
      <c r="H45" s="122"/>
      <c r="I45" s="33" t="s">
        <v>66</v>
      </c>
      <c r="J45" s="122"/>
      <c r="K45" s="26">
        <f t="shared" si="3"/>
        <v>0.89583333333333337</v>
      </c>
      <c r="L45" s="99" t="s">
        <v>146</v>
      </c>
      <c r="M45" s="22"/>
      <c r="N45" s="70"/>
      <c r="O45" s="25">
        <v>0.9375</v>
      </c>
      <c r="P45" s="27">
        <f t="shared" si="4"/>
        <v>1.1458333333333333</v>
      </c>
      <c r="Q45" s="8"/>
      <c r="R45" s="8"/>
      <c r="S45" s="8"/>
      <c r="T45" s="8"/>
    </row>
    <row r="46" spans="1:25" ht="24.9" customHeight="1" x14ac:dyDescent="0.3">
      <c r="A46" s="19" t="s">
        <v>146</v>
      </c>
      <c r="B46" s="20">
        <f t="shared" si="1"/>
        <v>0.8125</v>
      </c>
      <c r="C46" s="21">
        <f t="shared" si="2"/>
        <v>0.85416666666666663</v>
      </c>
      <c r="D46" s="56" t="s">
        <v>95</v>
      </c>
      <c r="E46" s="36" t="s">
        <v>46</v>
      </c>
      <c r="F46" s="36" t="s">
        <v>46</v>
      </c>
      <c r="G46" s="36" t="s">
        <v>46</v>
      </c>
      <c r="H46" s="36" t="s">
        <v>46</v>
      </c>
      <c r="I46" s="100" t="s">
        <v>133</v>
      </c>
      <c r="J46" s="46" t="s">
        <v>145</v>
      </c>
      <c r="K46" s="21">
        <f t="shared" si="3"/>
        <v>0.91666666666666674</v>
      </c>
      <c r="L46" s="99" t="s">
        <v>147</v>
      </c>
      <c r="M46" s="22" t="s">
        <v>148</v>
      </c>
      <c r="N46" s="70"/>
      <c r="O46" s="20">
        <v>0.95833333333333337</v>
      </c>
      <c r="P46" s="24">
        <f t="shared" si="4"/>
        <v>1.1666666666666667</v>
      </c>
      <c r="Q46" s="8"/>
      <c r="R46" s="8"/>
      <c r="S46" s="8"/>
      <c r="T46" s="8"/>
    </row>
    <row r="47" spans="1:25" ht="24.9" customHeight="1" x14ac:dyDescent="0.3">
      <c r="A47" s="19" t="s">
        <v>147</v>
      </c>
      <c r="B47" s="20">
        <f t="shared" si="1"/>
        <v>0.83333333333333337</v>
      </c>
      <c r="C47" s="21">
        <f t="shared" si="2"/>
        <v>0.875</v>
      </c>
      <c r="D47" s="37" t="s">
        <v>47</v>
      </c>
      <c r="E47" s="75" t="s">
        <v>50</v>
      </c>
      <c r="F47" s="46" t="s">
        <v>145</v>
      </c>
      <c r="G47" s="52" t="s">
        <v>65</v>
      </c>
      <c r="H47" s="36" t="s">
        <v>64</v>
      </c>
      <c r="I47" s="101"/>
      <c r="J47" s="36" t="s">
        <v>118</v>
      </c>
      <c r="K47" s="21">
        <f t="shared" si="3"/>
        <v>0.9375</v>
      </c>
      <c r="L47" s="99" t="s">
        <v>149</v>
      </c>
      <c r="M47" s="22"/>
      <c r="N47" s="70"/>
      <c r="O47" s="20">
        <v>0.97916666666666663</v>
      </c>
      <c r="P47" s="24">
        <f t="shared" si="4"/>
        <v>1.1875</v>
      </c>
      <c r="Q47" s="8"/>
      <c r="R47" s="8"/>
      <c r="S47" s="8"/>
      <c r="T47" s="8"/>
    </row>
    <row r="48" spans="1:25" ht="24.9" customHeight="1" x14ac:dyDescent="0.3">
      <c r="A48" s="19" t="s">
        <v>149</v>
      </c>
      <c r="B48" s="25">
        <f t="shared" si="1"/>
        <v>0.85416666666666663</v>
      </c>
      <c r="C48" s="26">
        <f t="shared" si="2"/>
        <v>0.89583333333333326</v>
      </c>
      <c r="D48" s="102" t="s">
        <v>37</v>
      </c>
      <c r="E48" s="63" t="s">
        <v>65</v>
      </c>
      <c r="F48" s="33" t="s">
        <v>77</v>
      </c>
      <c r="G48" s="55" t="s">
        <v>84</v>
      </c>
      <c r="H48" s="55" t="s">
        <v>72</v>
      </c>
      <c r="I48" s="62" t="s">
        <v>97</v>
      </c>
      <c r="J48" s="104" t="s">
        <v>150</v>
      </c>
      <c r="K48" s="26">
        <f t="shared" si="3"/>
        <v>0.95833333333333337</v>
      </c>
      <c r="L48" s="99" t="s">
        <v>151</v>
      </c>
      <c r="M48" s="22" t="s">
        <v>152</v>
      </c>
      <c r="N48" s="70"/>
      <c r="O48" s="25">
        <v>1</v>
      </c>
      <c r="P48" s="27">
        <f t="shared" si="4"/>
        <v>1.2083333333333333</v>
      </c>
      <c r="Q48" s="8"/>
      <c r="R48" s="8"/>
      <c r="S48" s="8"/>
      <c r="T48" s="8"/>
      <c r="V48" s="76"/>
      <c r="W48" s="77"/>
      <c r="X48" s="78"/>
      <c r="Y48" s="79"/>
    </row>
    <row r="49" spans="1:25" ht="24.9" customHeight="1" x14ac:dyDescent="0.3">
      <c r="A49" s="19" t="s">
        <v>151</v>
      </c>
      <c r="B49" s="25">
        <f t="shared" si="1"/>
        <v>0.875</v>
      </c>
      <c r="C49" s="26">
        <f t="shared" si="2"/>
        <v>0.91666666666666663</v>
      </c>
      <c r="D49" s="103"/>
      <c r="E49" s="41" t="s">
        <v>53</v>
      </c>
      <c r="F49" s="33" t="s">
        <v>72</v>
      </c>
      <c r="G49" s="55" t="s">
        <v>118</v>
      </c>
      <c r="H49" s="38" t="s">
        <v>145</v>
      </c>
      <c r="I49" s="69" t="s">
        <v>42</v>
      </c>
      <c r="J49" s="105"/>
      <c r="K49" s="26">
        <f t="shared" si="3"/>
        <v>0.97916666666666663</v>
      </c>
      <c r="L49" s="99" t="s">
        <v>153</v>
      </c>
      <c r="M49" s="22"/>
      <c r="N49" s="70"/>
      <c r="O49" s="25">
        <v>1.0208333333333333</v>
      </c>
      <c r="P49" s="27">
        <f t="shared" si="4"/>
        <v>1.2291666666666665</v>
      </c>
      <c r="Q49" s="8"/>
      <c r="R49" s="8"/>
      <c r="S49" s="8"/>
      <c r="T49" s="8"/>
      <c r="V49" s="80"/>
      <c r="W49" s="81"/>
      <c r="X49" s="82"/>
      <c r="Y49" s="79"/>
    </row>
    <row r="50" spans="1:25" ht="24.9" customHeight="1" x14ac:dyDescent="0.3">
      <c r="A50" s="19" t="s">
        <v>153</v>
      </c>
      <c r="B50" s="20">
        <f t="shared" si="1"/>
        <v>0.89583333333333326</v>
      </c>
      <c r="C50" s="21">
        <f t="shared" si="2"/>
        <v>0.93749999999999989</v>
      </c>
      <c r="D50" s="30" t="s">
        <v>63</v>
      </c>
      <c r="E50" s="100" t="str">
        <f>J38</f>
        <v>Three Cosmic Messages</v>
      </c>
      <c r="F50" s="108" t="s">
        <v>150</v>
      </c>
      <c r="G50" s="111" t="s">
        <v>119</v>
      </c>
      <c r="H50" s="100" t="s">
        <v>154</v>
      </c>
      <c r="I50" s="113" t="s">
        <v>37</v>
      </c>
      <c r="J50" s="106"/>
      <c r="K50" s="21">
        <f t="shared" si="3"/>
        <v>1</v>
      </c>
      <c r="L50" s="99" t="s">
        <v>155</v>
      </c>
      <c r="M50" s="22" t="s">
        <v>148</v>
      </c>
      <c r="N50" s="70"/>
      <c r="O50" s="20">
        <v>1.0416666666666667</v>
      </c>
      <c r="P50" s="24">
        <f t="shared" si="4"/>
        <v>1.25</v>
      </c>
      <c r="Q50" s="8"/>
      <c r="R50" s="8"/>
      <c r="S50" s="8"/>
      <c r="T50" s="8"/>
      <c r="V50" s="82"/>
      <c r="W50" s="81"/>
      <c r="X50" s="82"/>
      <c r="Y50" s="83"/>
    </row>
    <row r="51" spans="1:25" ht="24.9" customHeight="1" x14ac:dyDescent="0.3">
      <c r="A51" s="19" t="s">
        <v>155</v>
      </c>
      <c r="B51" s="20">
        <f t="shared" si="1"/>
        <v>0.91666666666666674</v>
      </c>
      <c r="C51" s="21">
        <f t="shared" si="2"/>
        <v>0.95833333333333337</v>
      </c>
      <c r="D51" s="30" t="s">
        <v>32</v>
      </c>
      <c r="E51" s="107"/>
      <c r="F51" s="109"/>
      <c r="G51" s="112"/>
      <c r="H51" s="100"/>
      <c r="I51" s="101"/>
      <c r="J51" s="36" t="s">
        <v>101</v>
      </c>
      <c r="K51" s="21">
        <f t="shared" si="3"/>
        <v>1.0208333333333333</v>
      </c>
      <c r="L51" s="99" t="s">
        <v>156</v>
      </c>
      <c r="M51" s="22"/>
      <c r="N51" s="70"/>
      <c r="O51" s="20">
        <v>1.0625</v>
      </c>
      <c r="P51" s="24">
        <f t="shared" si="4"/>
        <v>1.2708333333333333</v>
      </c>
      <c r="Q51" s="8"/>
      <c r="R51" s="8"/>
      <c r="S51" s="8"/>
      <c r="T51" s="8"/>
      <c r="V51" s="82"/>
      <c r="W51" s="81"/>
      <c r="X51" s="82"/>
      <c r="Y51" s="79"/>
    </row>
    <row r="52" spans="1:25" ht="24.9" customHeight="1" x14ac:dyDescent="0.3">
      <c r="A52" s="19" t="s">
        <v>156</v>
      </c>
      <c r="B52" s="25">
        <f t="shared" si="1"/>
        <v>0.9375</v>
      </c>
      <c r="C52" s="26">
        <f t="shared" si="2"/>
        <v>0.97916666666666663</v>
      </c>
      <c r="D52" s="55" t="s">
        <v>80</v>
      </c>
      <c r="E52" s="43" t="s">
        <v>56</v>
      </c>
      <c r="F52" s="110"/>
      <c r="G52" s="38" t="s">
        <v>50</v>
      </c>
      <c r="H52" s="38" t="s">
        <v>51</v>
      </c>
      <c r="I52" s="55" t="s">
        <v>49</v>
      </c>
      <c r="J52" s="114" t="s">
        <v>157</v>
      </c>
      <c r="K52" s="26">
        <f t="shared" si="3"/>
        <v>1.0416666666666665</v>
      </c>
      <c r="L52" s="99" t="s">
        <v>158</v>
      </c>
      <c r="M52" s="22" t="s">
        <v>148</v>
      </c>
      <c r="N52" s="70"/>
      <c r="O52" s="25">
        <v>1.0833333333333333</v>
      </c>
      <c r="P52" s="27">
        <f t="shared" si="4"/>
        <v>1.2916666666666665</v>
      </c>
      <c r="Q52" s="8"/>
      <c r="R52" s="8"/>
      <c r="S52" s="8"/>
      <c r="T52" s="8"/>
      <c r="V52" s="82"/>
      <c r="W52" s="81"/>
      <c r="X52" s="82"/>
      <c r="Y52" s="79"/>
    </row>
    <row r="53" spans="1:25" ht="24.9" customHeight="1" x14ac:dyDescent="0.3">
      <c r="A53" s="19" t="s">
        <v>158</v>
      </c>
      <c r="B53" s="25">
        <f t="shared" si="1"/>
        <v>0.95833333333333326</v>
      </c>
      <c r="C53" s="26">
        <f t="shared" si="2"/>
        <v>0.99999999999999989</v>
      </c>
      <c r="D53" s="65" t="s">
        <v>159</v>
      </c>
      <c r="E53" s="42" t="str">
        <f>G10</f>
        <v xml:space="preserve">Masterstroke </v>
      </c>
      <c r="F53" s="42" t="str">
        <f>F10</f>
        <v xml:space="preserve">Home at Last </v>
      </c>
      <c r="G53" s="55" t="s">
        <v>66</v>
      </c>
      <c r="H53" s="62" t="s">
        <v>44</v>
      </c>
      <c r="I53" s="43" t="str">
        <f>H10</f>
        <v xml:space="preserve">Tracing the Footsteps of Jesus </v>
      </c>
      <c r="J53" s="115"/>
      <c r="K53" s="26">
        <f t="shared" si="3"/>
        <v>1.0625</v>
      </c>
      <c r="L53" s="99" t="s">
        <v>160</v>
      </c>
      <c r="M53" s="70"/>
      <c r="N53" s="70"/>
      <c r="O53" s="25">
        <v>1.1041666666666667</v>
      </c>
      <c r="P53" s="27">
        <f t="shared" si="4"/>
        <v>1.3125</v>
      </c>
      <c r="Q53" s="8"/>
      <c r="R53" s="8"/>
      <c r="S53" s="8"/>
      <c r="T53" s="8"/>
      <c r="V53" s="82"/>
      <c r="W53" s="81"/>
      <c r="X53" s="82"/>
      <c r="Y53" s="79"/>
    </row>
    <row r="54" spans="1:25" ht="21" customHeight="1" x14ac:dyDescent="0.3">
      <c r="A54" s="19" t="s">
        <v>160</v>
      </c>
      <c r="B54" s="8"/>
      <c r="C54" s="8"/>
      <c r="D54" s="8"/>
      <c r="E54" s="8"/>
      <c r="F54" s="8"/>
      <c r="G54" s="8"/>
      <c r="H54" s="8"/>
      <c r="J54" s="8"/>
      <c r="Q54" s="8"/>
      <c r="R54" s="8"/>
      <c r="S54" s="8"/>
      <c r="T54" s="8"/>
      <c r="V54" s="82"/>
      <c r="W54" s="81"/>
      <c r="X54" s="82"/>
      <c r="Y54" s="83"/>
    </row>
    <row r="55" spans="1:25" x14ac:dyDescent="0.3">
      <c r="A55" s="19"/>
      <c r="B55" s="8"/>
      <c r="C55" s="8"/>
      <c r="D55" s="8"/>
      <c r="H55" s="87"/>
      <c r="I55" s="8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V55" s="82"/>
      <c r="W55" s="81"/>
      <c r="X55" s="82"/>
      <c r="Y55" s="83"/>
    </row>
    <row r="56" spans="1:25" ht="21" customHeight="1" x14ac:dyDescent="0.3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5" ht="23.25" customHeight="1" x14ac:dyDescent="0.3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5" ht="21.9" customHeight="1" x14ac:dyDescent="0.3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5" ht="21.9" customHeight="1" x14ac:dyDescent="0.3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5" ht="21" customHeight="1" x14ac:dyDescent="0.3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5" ht="23.1" customHeight="1" x14ac:dyDescent="0.3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5" ht="21" customHeight="1" x14ac:dyDescent="0.3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5" x14ac:dyDescent="0.3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5" x14ac:dyDescent="0.3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2:25" x14ac:dyDescent="0.3">
      <c r="B65" s="8"/>
      <c r="C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2:25" x14ac:dyDescent="0.3">
      <c r="B66" s="8"/>
      <c r="C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5" x14ac:dyDescent="0.3">
      <c r="B67" s="8"/>
      <c r="C67" s="8"/>
      <c r="K67" s="8"/>
      <c r="L67" s="8"/>
      <c r="M67" s="8"/>
      <c r="N67" s="8"/>
      <c r="O67" s="8"/>
      <c r="P67" s="8"/>
      <c r="Q67" s="8"/>
      <c r="R67" s="8"/>
      <c r="S67" s="8"/>
      <c r="T67" s="8"/>
      <c r="V67" s="80"/>
      <c r="W67" s="81"/>
      <c r="X67" s="82"/>
      <c r="Y67" s="83"/>
    </row>
    <row r="68" spans="2:25" x14ac:dyDescent="0.3">
      <c r="B68" s="8"/>
      <c r="C68" s="8"/>
      <c r="K68" s="8"/>
      <c r="L68" s="8"/>
      <c r="M68" s="8"/>
      <c r="N68" s="8"/>
      <c r="O68" s="8"/>
      <c r="P68" s="8"/>
      <c r="Q68" s="8"/>
      <c r="R68" s="8"/>
      <c r="S68" s="8"/>
      <c r="T68" s="8"/>
      <c r="V68" s="80"/>
      <c r="W68" s="81"/>
      <c r="X68" s="82"/>
      <c r="Y68" s="83"/>
    </row>
    <row r="69" spans="2:25" x14ac:dyDescent="0.3">
      <c r="B69" s="8"/>
      <c r="C69" s="8"/>
      <c r="K69" s="8"/>
      <c r="L69" s="8"/>
      <c r="M69" s="8"/>
      <c r="N69" s="8"/>
      <c r="O69" s="8"/>
      <c r="P69" s="8"/>
      <c r="Q69" s="8"/>
      <c r="R69" s="8"/>
      <c r="S69" s="8"/>
      <c r="T69" s="8"/>
      <c r="V69" s="80"/>
      <c r="W69" s="81"/>
      <c r="X69" s="80"/>
      <c r="Y69" s="83"/>
    </row>
    <row r="70" spans="2:25" x14ac:dyDescent="0.3">
      <c r="B70" s="8"/>
      <c r="C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2:25" x14ac:dyDescent="0.3">
      <c r="B71" s="8"/>
      <c r="C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2:25" x14ac:dyDescent="0.3">
      <c r="B72" s="8"/>
      <c r="C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2:25" x14ac:dyDescent="0.3">
      <c r="B73" s="8"/>
      <c r="C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2:25" x14ac:dyDescent="0.3">
      <c r="B74" s="8"/>
      <c r="C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2:25" x14ac:dyDescent="0.3">
      <c r="B75" s="8"/>
      <c r="C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2:25" x14ac:dyDescent="0.3">
      <c r="B76" s="8"/>
      <c r="C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2:25" x14ac:dyDescent="0.3">
      <c r="B77" s="8"/>
      <c r="C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2:25" x14ac:dyDescent="0.3">
      <c r="B78" s="8"/>
      <c r="C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2:25" x14ac:dyDescent="0.3">
      <c r="B79" s="8"/>
      <c r="C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2:25" x14ac:dyDescent="0.3">
      <c r="B80" s="8"/>
      <c r="C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5" x14ac:dyDescent="0.3">
      <c r="B81" s="8"/>
      <c r="C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5" x14ac:dyDescent="0.3">
      <c r="B82" s="8"/>
      <c r="C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5" s="86" customFormat="1" x14ac:dyDescent="0.3">
      <c r="A83" s="89"/>
      <c r="B83" s="8"/>
      <c r="C83" s="8"/>
      <c r="D83" s="84"/>
      <c r="E83" s="84"/>
      <c r="F83" s="85"/>
      <c r="H83" s="84"/>
      <c r="I83" s="84"/>
      <c r="J83" s="84"/>
      <c r="K83" s="8"/>
      <c r="L83" s="8"/>
      <c r="M83" s="8"/>
      <c r="N83" s="8"/>
      <c r="O83" s="8"/>
      <c r="P83" s="8"/>
      <c r="Q83" s="8"/>
      <c r="R83" s="8"/>
      <c r="S83" s="8"/>
      <c r="T83" s="8"/>
      <c r="U83" s="6"/>
      <c r="V83" s="6"/>
      <c r="W83" s="6"/>
      <c r="X83" s="6"/>
      <c r="Y83" s="6"/>
    </row>
    <row r="84" spans="1:25" x14ac:dyDescent="0.3">
      <c r="B84" s="8"/>
      <c r="C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5" x14ac:dyDescent="0.3">
      <c r="B85" s="8"/>
      <c r="C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5" x14ac:dyDescent="0.3">
      <c r="B86" s="8"/>
      <c r="C86" s="8"/>
      <c r="K86" s="8"/>
      <c r="L86" s="8"/>
      <c r="M86" s="8"/>
      <c r="N86" s="8"/>
      <c r="O86" s="8"/>
      <c r="P86" s="8"/>
    </row>
    <row r="87" spans="1:25" x14ac:dyDescent="0.3">
      <c r="B87" s="8"/>
      <c r="C87" s="8"/>
      <c r="K87" s="8"/>
      <c r="L87" s="8"/>
      <c r="M87" s="8"/>
      <c r="N87" s="8"/>
      <c r="O87" s="8"/>
      <c r="P87" s="8"/>
    </row>
    <row r="88" spans="1:25" x14ac:dyDescent="0.3">
      <c r="B88" s="8"/>
      <c r="C88" s="8"/>
      <c r="K88" s="8"/>
      <c r="L88" s="8"/>
      <c r="M88" s="8"/>
      <c r="N88" s="8"/>
      <c r="O88" s="8"/>
      <c r="P88" s="8"/>
    </row>
    <row r="89" spans="1:25" x14ac:dyDescent="0.3">
      <c r="B89" s="8"/>
      <c r="C89" s="8"/>
      <c r="K89" s="8"/>
      <c r="L89" s="8"/>
      <c r="M89" s="8"/>
      <c r="N89" s="8"/>
      <c r="O89" s="8"/>
      <c r="P89" s="8"/>
    </row>
    <row r="90" spans="1:25" x14ac:dyDescent="0.3">
      <c r="B90" s="8"/>
      <c r="C90" s="8"/>
      <c r="K90" s="8"/>
      <c r="L90" s="8"/>
      <c r="M90" s="8"/>
      <c r="N90" s="8"/>
      <c r="O90" s="8"/>
      <c r="P90" s="8"/>
    </row>
    <row r="91" spans="1:25" x14ac:dyDescent="0.3">
      <c r="B91" s="8"/>
      <c r="C91" s="8"/>
      <c r="K91" s="8"/>
      <c r="L91" s="8"/>
      <c r="M91" s="8"/>
      <c r="N91" s="8"/>
      <c r="O91" s="8"/>
      <c r="P91" s="8"/>
    </row>
  </sheetData>
  <sheetProtection formatCells="0" formatColumns="0" formatRows="0" insertColumns="0" insertRows="0" deleteColumns="0" deleteRows="0"/>
  <mergeCells count="52">
    <mergeCell ref="D20:D21"/>
    <mergeCell ref="E20:I20"/>
    <mergeCell ref="J20:J21"/>
    <mergeCell ref="D1:J3"/>
    <mergeCell ref="D4:J4"/>
    <mergeCell ref="D6:J7"/>
    <mergeCell ref="D8:D10"/>
    <mergeCell ref="E8:I9"/>
    <mergeCell ref="J8:J9"/>
    <mergeCell ref="D11:J11"/>
    <mergeCell ref="D12:I13"/>
    <mergeCell ref="J12:J13"/>
    <mergeCell ref="E14:I14"/>
    <mergeCell ref="D16:D17"/>
    <mergeCell ref="E28:E29"/>
    <mergeCell ref="F28:F29"/>
    <mergeCell ref="G28:G29"/>
    <mergeCell ref="H28:H29"/>
    <mergeCell ref="J28:J29"/>
    <mergeCell ref="J22:J23"/>
    <mergeCell ref="D24:D25"/>
    <mergeCell ref="F24:F25"/>
    <mergeCell ref="E26:I27"/>
    <mergeCell ref="J26:J27"/>
    <mergeCell ref="D40:D41"/>
    <mergeCell ref="E38:E39"/>
    <mergeCell ref="F38:F39"/>
    <mergeCell ref="G38:G39"/>
    <mergeCell ref="H38:H39"/>
    <mergeCell ref="J30:J31"/>
    <mergeCell ref="D32:D33"/>
    <mergeCell ref="D34:D35"/>
    <mergeCell ref="E36:E37"/>
    <mergeCell ref="H36:H37"/>
    <mergeCell ref="I38:I39"/>
    <mergeCell ref="J38:J39"/>
    <mergeCell ref="J40:J41"/>
    <mergeCell ref="E42:E43"/>
    <mergeCell ref="J43:J45"/>
    <mergeCell ref="E44:E45"/>
    <mergeCell ref="F44:F45"/>
    <mergeCell ref="G44:G45"/>
    <mergeCell ref="H44:H45"/>
    <mergeCell ref="I46:I47"/>
    <mergeCell ref="D48:D49"/>
    <mergeCell ref="J48:J50"/>
    <mergeCell ref="E50:E51"/>
    <mergeCell ref="F50:F52"/>
    <mergeCell ref="G50:G51"/>
    <mergeCell ref="H50:H51"/>
    <mergeCell ref="I50:I51"/>
    <mergeCell ref="J52:J53"/>
  </mergeCells>
  <printOptions horizontalCentered="1" verticalCentered="1"/>
  <pageMargins left="0.45" right="0.45" top="0.5" bottom="0.5" header="0.05" footer="0.05"/>
  <pageSetup scale="43" orientation="landscape" horizontalDpi="4294967292" verticalDpi="429496729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62B5F-B9B9-4356-B8E8-37697AC00F56}">
  <sheetPr>
    <pageSetUpPr fitToPage="1"/>
  </sheetPr>
  <dimension ref="A1:Y91"/>
  <sheetViews>
    <sheetView topLeftCell="B1" zoomScale="68" zoomScaleNormal="68" zoomScalePageLayoutView="75" workbookViewId="0">
      <pane ySplit="5" topLeftCell="A6" activePane="bottomLeft" state="frozen"/>
      <selection activeCell="R24" sqref="R24"/>
      <selection pane="bottomLeft" activeCell="R24" sqref="R24"/>
    </sheetView>
  </sheetViews>
  <sheetFormatPr defaultColWidth="10.109375" defaultRowHeight="17.399999999999999" x14ac:dyDescent="0.3"/>
  <cols>
    <col min="1" max="1" width="10.44140625" style="89" hidden="1" customWidth="1"/>
    <col min="2" max="3" width="14.44140625" style="3" customWidth="1"/>
    <col min="4" max="5" width="34" style="84" customWidth="1"/>
    <col min="6" max="6" width="34" style="85" customWidth="1"/>
    <col min="7" max="7" width="34" style="86" customWidth="1"/>
    <col min="8" max="8" width="34.33203125" style="84" customWidth="1"/>
    <col min="9" max="10" width="34" style="84" customWidth="1"/>
    <col min="11" max="11" width="14.44140625" style="3" customWidth="1"/>
    <col min="12" max="12" width="10.5546875" style="92" hidden="1" customWidth="1"/>
    <col min="13" max="13" width="33.88671875" style="6" hidden="1" customWidth="1"/>
    <col min="14" max="14" width="29.33203125" style="6" hidden="1" customWidth="1"/>
    <col min="15" max="15" width="17.77734375" style="3" customWidth="1"/>
    <col min="16" max="16" width="12.109375" style="7" customWidth="1"/>
    <col min="17" max="17" width="15.6640625" style="6" customWidth="1"/>
    <col min="18" max="18" width="41.5546875" style="90" bestFit="1" customWidth="1"/>
    <col min="19" max="19" width="16.6640625" style="90" customWidth="1"/>
    <col min="20" max="20" width="41" style="91" customWidth="1"/>
    <col min="21" max="21" width="10.109375" style="6"/>
    <col min="22" max="22" width="11.109375" style="6" customWidth="1"/>
    <col min="23" max="23" width="16.6640625" style="6" bestFit="1" customWidth="1"/>
    <col min="24" max="16384" width="10.109375" style="6"/>
  </cols>
  <sheetData>
    <row r="1" spans="1:20" ht="24.9" customHeight="1" x14ac:dyDescent="0.3">
      <c r="A1" s="1"/>
      <c r="B1" s="2"/>
      <c r="D1" s="152" t="s">
        <v>0</v>
      </c>
      <c r="E1" s="152"/>
      <c r="F1" s="152"/>
      <c r="G1" s="152"/>
      <c r="H1" s="152"/>
      <c r="I1" s="152"/>
      <c r="J1" s="152"/>
      <c r="K1" s="4"/>
      <c r="L1" s="5"/>
      <c r="Q1" s="8"/>
      <c r="R1" s="8"/>
      <c r="S1" s="8"/>
      <c r="T1" s="8"/>
    </row>
    <row r="2" spans="1:20" ht="24.9" customHeight="1" x14ac:dyDescent="0.3">
      <c r="A2" s="1"/>
      <c r="B2" s="6"/>
      <c r="C2" s="8"/>
      <c r="D2" s="152"/>
      <c r="E2" s="152"/>
      <c r="F2" s="152"/>
      <c r="G2" s="152"/>
      <c r="H2" s="152"/>
      <c r="I2" s="152"/>
      <c r="J2" s="152"/>
      <c r="K2" s="4"/>
      <c r="L2" s="5"/>
      <c r="Q2" s="8"/>
      <c r="R2" s="8"/>
      <c r="S2" s="8"/>
      <c r="T2" s="8"/>
    </row>
    <row r="3" spans="1:20" ht="24.9" customHeight="1" x14ac:dyDescent="0.3">
      <c r="A3" s="1"/>
      <c r="B3" s="6"/>
      <c r="C3" s="8"/>
      <c r="D3" s="152"/>
      <c r="E3" s="152"/>
      <c r="F3" s="152"/>
      <c r="G3" s="152"/>
      <c r="H3" s="152"/>
      <c r="I3" s="152"/>
      <c r="J3" s="152"/>
      <c r="L3" s="5"/>
      <c r="Q3" s="8"/>
      <c r="R3" s="8"/>
      <c r="S3" s="8"/>
      <c r="T3" s="8"/>
    </row>
    <row r="4" spans="1:20" ht="24.9" customHeight="1" x14ac:dyDescent="0.3">
      <c r="A4" s="1"/>
      <c r="B4" s="4"/>
      <c r="C4" s="4"/>
      <c r="D4" s="153" t="s">
        <v>161</v>
      </c>
      <c r="E4" s="154"/>
      <c r="F4" s="154"/>
      <c r="G4" s="154"/>
      <c r="H4" s="154"/>
      <c r="I4" s="154"/>
      <c r="J4" s="155"/>
      <c r="L4" s="5"/>
      <c r="M4" s="9" t="s">
        <v>2</v>
      </c>
      <c r="N4" s="10"/>
      <c r="O4" s="4"/>
      <c r="Q4" s="8"/>
      <c r="R4" s="8"/>
      <c r="S4" s="8"/>
      <c r="T4" s="8"/>
    </row>
    <row r="5" spans="1:20" ht="24.9" customHeight="1" x14ac:dyDescent="0.3">
      <c r="A5" s="11" t="s">
        <v>3</v>
      </c>
      <c r="B5" s="12" t="s">
        <v>4</v>
      </c>
      <c r="C5" s="12" t="s">
        <v>5</v>
      </c>
      <c r="D5" s="93">
        <v>45018</v>
      </c>
      <c r="E5" s="94">
        <f t="shared" ref="E5:J5" si="0">D5+1</f>
        <v>45019</v>
      </c>
      <c r="F5" s="94">
        <f t="shared" si="0"/>
        <v>45020</v>
      </c>
      <c r="G5" s="94">
        <f t="shared" si="0"/>
        <v>45021</v>
      </c>
      <c r="H5" s="94">
        <f t="shared" si="0"/>
        <v>45022</v>
      </c>
      <c r="I5" s="94">
        <f t="shared" si="0"/>
        <v>45023</v>
      </c>
      <c r="J5" s="95">
        <f t="shared" si="0"/>
        <v>45024</v>
      </c>
      <c r="K5" s="12" t="s">
        <v>13</v>
      </c>
      <c r="L5" s="16" t="s">
        <v>3</v>
      </c>
      <c r="M5" s="17"/>
      <c r="N5" s="17"/>
      <c r="O5" s="12" t="s">
        <v>171</v>
      </c>
      <c r="P5" s="18" t="s">
        <v>3</v>
      </c>
      <c r="Q5" s="8"/>
      <c r="R5" s="8"/>
      <c r="S5" s="8"/>
      <c r="T5" s="8"/>
    </row>
    <row r="6" spans="1:20" ht="24.9" customHeight="1" x14ac:dyDescent="0.3">
      <c r="A6" s="19" t="s">
        <v>15</v>
      </c>
      <c r="B6" s="20" t="e">
        <f t="shared" ref="B6:B53" si="1">O5- (3/24)</f>
        <v>#VALUE!</v>
      </c>
      <c r="C6" s="21" t="e">
        <f t="shared" ref="C6:C53" si="2">O5- (2/24)</f>
        <v>#VALUE!</v>
      </c>
      <c r="D6" s="156" t="s">
        <v>16</v>
      </c>
      <c r="E6" s="157"/>
      <c r="F6" s="157"/>
      <c r="G6" s="157"/>
      <c r="H6" s="157"/>
      <c r="I6" s="157"/>
      <c r="J6" s="158"/>
      <c r="K6" s="21">
        <f t="shared" ref="K6:K53" si="3">O6- (1/24)</f>
        <v>8.3333333333333343E-2</v>
      </c>
      <c r="L6" s="99" t="s">
        <v>15</v>
      </c>
      <c r="M6" s="22" t="s">
        <v>17</v>
      </c>
      <c r="N6" s="23" t="s">
        <v>18</v>
      </c>
      <c r="O6" s="20">
        <v>0.125</v>
      </c>
      <c r="P6" s="24">
        <f>O6+ (5/24)</f>
        <v>0.33333333333333337</v>
      </c>
      <c r="Q6" s="8"/>
      <c r="R6" s="8"/>
      <c r="S6" s="8"/>
      <c r="T6" s="8"/>
    </row>
    <row r="7" spans="1:20" ht="24.9" customHeight="1" x14ac:dyDescent="0.3">
      <c r="A7" s="19" t="s">
        <v>19</v>
      </c>
      <c r="B7" s="20">
        <f t="shared" si="1"/>
        <v>0</v>
      </c>
      <c r="C7" s="21">
        <f t="shared" si="2"/>
        <v>4.1666666666666671E-2</v>
      </c>
      <c r="D7" s="159"/>
      <c r="E7" s="160"/>
      <c r="F7" s="160"/>
      <c r="G7" s="160"/>
      <c r="H7" s="160"/>
      <c r="I7" s="160"/>
      <c r="J7" s="161"/>
      <c r="K7" s="21">
        <f t="shared" si="3"/>
        <v>0.10416666666666669</v>
      </c>
      <c r="L7" s="99" t="s">
        <v>19</v>
      </c>
      <c r="M7" s="22" t="s">
        <v>20</v>
      </c>
      <c r="N7" s="22"/>
      <c r="O7" s="21">
        <v>0.14583333333333334</v>
      </c>
      <c r="P7" s="24">
        <f>O7+ (5/24)</f>
        <v>0.35416666666666669</v>
      </c>
      <c r="Q7" s="8"/>
      <c r="R7" s="8"/>
      <c r="S7" s="8"/>
      <c r="T7" s="8"/>
    </row>
    <row r="8" spans="1:20" ht="24.9" customHeight="1" x14ac:dyDescent="0.3">
      <c r="A8" s="19" t="s">
        <v>21</v>
      </c>
      <c r="B8" s="25">
        <f t="shared" si="1"/>
        <v>2.0833333333333343E-2</v>
      </c>
      <c r="C8" s="26">
        <f t="shared" si="2"/>
        <v>6.2500000000000014E-2</v>
      </c>
      <c r="D8" s="124" t="s">
        <v>22</v>
      </c>
      <c r="E8" s="162" t="s">
        <v>23</v>
      </c>
      <c r="F8" s="163"/>
      <c r="G8" s="163"/>
      <c r="H8" s="163"/>
      <c r="I8" s="164"/>
      <c r="J8" s="168" t="s">
        <v>24</v>
      </c>
      <c r="K8" s="26">
        <f t="shared" si="3"/>
        <v>0.125</v>
      </c>
      <c r="L8" s="99" t="s">
        <v>21</v>
      </c>
      <c r="M8" s="22"/>
      <c r="N8" s="22"/>
      <c r="O8" s="26">
        <v>0.16666666666666666</v>
      </c>
      <c r="P8" s="27">
        <f>O8+ (5/24)</f>
        <v>0.375</v>
      </c>
      <c r="Q8" s="8"/>
      <c r="R8" s="8"/>
      <c r="S8" s="8"/>
      <c r="T8" s="8"/>
    </row>
    <row r="9" spans="1:20" ht="24.9" customHeight="1" x14ac:dyDescent="0.3">
      <c r="A9" s="19" t="s">
        <v>25</v>
      </c>
      <c r="B9" s="25">
        <f t="shared" si="1"/>
        <v>4.1666666666666657E-2</v>
      </c>
      <c r="C9" s="26">
        <f t="shared" si="2"/>
        <v>8.3333333333333329E-2</v>
      </c>
      <c r="D9" s="105"/>
      <c r="E9" s="165"/>
      <c r="F9" s="166"/>
      <c r="G9" s="166"/>
      <c r="H9" s="166"/>
      <c r="I9" s="167"/>
      <c r="J9" s="169"/>
      <c r="K9" s="26">
        <f t="shared" si="3"/>
        <v>0.14583333333333334</v>
      </c>
      <c r="L9" s="99" t="s">
        <v>25</v>
      </c>
      <c r="M9" s="22"/>
      <c r="N9" s="22"/>
      <c r="O9" s="26">
        <v>0.1875</v>
      </c>
      <c r="P9" s="27">
        <f>O9+ (5/24)</f>
        <v>0.39583333333333337</v>
      </c>
      <c r="Q9" s="8"/>
      <c r="R9" s="8"/>
      <c r="S9" s="8"/>
      <c r="T9" s="8"/>
    </row>
    <row r="10" spans="1:20" ht="24.9" customHeight="1" x14ac:dyDescent="0.3">
      <c r="A10" s="19" t="s">
        <v>26</v>
      </c>
      <c r="B10" s="20">
        <f t="shared" si="1"/>
        <v>6.25E-2</v>
      </c>
      <c r="C10" s="21">
        <f t="shared" si="2"/>
        <v>0.10416666666666667</v>
      </c>
      <c r="D10" s="106"/>
      <c r="E10" s="28" t="s">
        <v>27</v>
      </c>
      <c r="F10" s="29" t="s">
        <v>28</v>
      </c>
      <c r="G10" s="30" t="s">
        <v>29</v>
      </c>
      <c r="H10" s="31" t="s">
        <v>30</v>
      </c>
      <c r="I10" s="32" t="s">
        <v>31</v>
      </c>
      <c r="J10" s="30" t="s">
        <v>32</v>
      </c>
      <c r="K10" s="21">
        <f t="shared" si="3"/>
        <v>0.16666666666666669</v>
      </c>
      <c r="L10" s="99" t="s">
        <v>26</v>
      </c>
      <c r="M10" s="22"/>
      <c r="N10" s="22"/>
      <c r="O10" s="21">
        <v>0.20833333333333334</v>
      </c>
      <c r="P10" s="24">
        <f t="shared" ref="P10:P53" si="4">O10+ (5/24)</f>
        <v>0.41666666666666669</v>
      </c>
      <c r="Q10" s="8"/>
      <c r="R10" s="8"/>
      <c r="S10" s="8"/>
      <c r="T10" s="8"/>
    </row>
    <row r="11" spans="1:20" ht="24.9" customHeight="1" x14ac:dyDescent="0.3">
      <c r="A11" s="19" t="s">
        <v>33</v>
      </c>
      <c r="B11" s="20">
        <f t="shared" si="1"/>
        <v>8.3333333333333343E-2</v>
      </c>
      <c r="C11" s="21">
        <f t="shared" si="2"/>
        <v>0.125</v>
      </c>
      <c r="D11" s="170" t="s">
        <v>34</v>
      </c>
      <c r="E11" s="171"/>
      <c r="F11" s="171"/>
      <c r="G11" s="171"/>
      <c r="H11" s="171"/>
      <c r="I11" s="171"/>
      <c r="J11" s="171"/>
      <c r="K11" s="21">
        <f t="shared" si="3"/>
        <v>0.1875</v>
      </c>
      <c r="L11" s="99" t="s">
        <v>33</v>
      </c>
      <c r="M11" s="22"/>
      <c r="N11" s="22"/>
      <c r="O11" s="21">
        <v>0.22916666666666666</v>
      </c>
      <c r="P11" s="24">
        <f t="shared" si="4"/>
        <v>0.4375</v>
      </c>
      <c r="Q11" s="8"/>
      <c r="R11" s="8"/>
      <c r="S11" s="8"/>
      <c r="T11" s="8"/>
    </row>
    <row r="12" spans="1:20" ht="24.9" customHeight="1" x14ac:dyDescent="0.3">
      <c r="A12" s="19" t="s">
        <v>35</v>
      </c>
      <c r="B12" s="25">
        <f t="shared" si="1"/>
        <v>0.10416666666666666</v>
      </c>
      <c r="C12" s="26">
        <f t="shared" si="2"/>
        <v>0.14583333333333331</v>
      </c>
      <c r="D12" s="172" t="s">
        <v>36</v>
      </c>
      <c r="E12" s="173"/>
      <c r="F12" s="173"/>
      <c r="G12" s="173"/>
      <c r="H12" s="173"/>
      <c r="I12" s="174"/>
      <c r="J12" s="102" t="s">
        <v>37</v>
      </c>
      <c r="K12" s="26">
        <f t="shared" si="3"/>
        <v>0.20833333333333334</v>
      </c>
      <c r="L12" s="99" t="s">
        <v>35</v>
      </c>
      <c r="M12" s="22"/>
      <c r="N12" s="22"/>
      <c r="O12" s="26">
        <v>0.25</v>
      </c>
      <c r="P12" s="27">
        <f t="shared" si="4"/>
        <v>0.45833333333333337</v>
      </c>
      <c r="Q12" s="8"/>
      <c r="R12" s="8"/>
      <c r="S12" s="8"/>
      <c r="T12" s="8"/>
    </row>
    <row r="13" spans="1:20" ht="24.9" customHeight="1" x14ac:dyDescent="0.3">
      <c r="A13" s="19" t="s">
        <v>38</v>
      </c>
      <c r="B13" s="25">
        <f t="shared" si="1"/>
        <v>0.125</v>
      </c>
      <c r="C13" s="26">
        <f t="shared" si="2"/>
        <v>0.16666666666666669</v>
      </c>
      <c r="D13" s="175"/>
      <c r="E13" s="176"/>
      <c r="F13" s="176"/>
      <c r="G13" s="176"/>
      <c r="H13" s="176"/>
      <c r="I13" s="177"/>
      <c r="J13" s="103"/>
      <c r="K13" s="26">
        <f t="shared" si="3"/>
        <v>0.22916666666666666</v>
      </c>
      <c r="L13" s="99" t="s">
        <v>38</v>
      </c>
      <c r="M13" s="22" t="s">
        <v>39</v>
      </c>
      <c r="N13" s="22"/>
      <c r="O13" s="26">
        <v>0.27083333333333331</v>
      </c>
      <c r="P13" s="27">
        <f t="shared" si="4"/>
        <v>0.47916666666666663</v>
      </c>
      <c r="Q13" s="8"/>
      <c r="R13" s="8"/>
      <c r="S13" s="8"/>
      <c r="T13" s="8"/>
    </row>
    <row r="14" spans="1:20" ht="24.9" customHeight="1" x14ac:dyDescent="0.3">
      <c r="A14" s="19" t="s">
        <v>40</v>
      </c>
      <c r="B14" s="20">
        <f t="shared" si="1"/>
        <v>0.14583333333333331</v>
      </c>
      <c r="C14" s="21">
        <f t="shared" si="2"/>
        <v>0.1875</v>
      </c>
      <c r="D14" s="34" t="str">
        <f>E10</f>
        <v>The Dig</v>
      </c>
      <c r="E14" s="170" t="s">
        <v>41</v>
      </c>
      <c r="F14" s="101"/>
      <c r="G14" s="101"/>
      <c r="H14" s="101"/>
      <c r="I14" s="101"/>
      <c r="J14" s="30" t="s">
        <v>42</v>
      </c>
      <c r="K14" s="21">
        <f t="shared" si="3"/>
        <v>0.25</v>
      </c>
      <c r="L14" s="99" t="s">
        <v>40</v>
      </c>
      <c r="M14" s="22"/>
      <c r="N14" s="22"/>
      <c r="O14" s="21">
        <v>0.29166666666666669</v>
      </c>
      <c r="P14" s="24">
        <f t="shared" si="4"/>
        <v>0.5</v>
      </c>
      <c r="Q14" s="8"/>
      <c r="R14" s="8"/>
      <c r="S14" s="8"/>
      <c r="T14" s="8"/>
    </row>
    <row r="15" spans="1:20" ht="24.9" customHeight="1" x14ac:dyDescent="0.3">
      <c r="A15" s="19" t="s">
        <v>43</v>
      </c>
      <c r="B15" s="20">
        <f t="shared" si="1"/>
        <v>0.16666666666666669</v>
      </c>
      <c r="C15" s="21">
        <f t="shared" si="2"/>
        <v>0.20833333333333337</v>
      </c>
      <c r="D15" s="35" t="s">
        <v>44</v>
      </c>
      <c r="E15" s="36" t="s">
        <v>45</v>
      </c>
      <c r="F15" s="36" t="s">
        <v>46</v>
      </c>
      <c r="G15" s="36" t="s">
        <v>46</v>
      </c>
      <c r="H15" s="36" t="s">
        <v>46</v>
      </c>
      <c r="I15" s="36" t="s">
        <v>46</v>
      </c>
      <c r="J15" s="37" t="s">
        <v>47</v>
      </c>
      <c r="K15" s="21">
        <f t="shared" si="3"/>
        <v>0.27083333333333331</v>
      </c>
      <c r="L15" s="99" t="s">
        <v>43</v>
      </c>
      <c r="M15" s="22"/>
      <c r="N15" s="22"/>
      <c r="O15" s="21">
        <v>0.3125</v>
      </c>
      <c r="P15" s="24">
        <f t="shared" si="4"/>
        <v>0.52083333333333337</v>
      </c>
      <c r="Q15" s="8"/>
      <c r="R15" s="8"/>
      <c r="S15" s="8"/>
      <c r="T15" s="8"/>
    </row>
    <row r="16" spans="1:20" ht="24.9" customHeight="1" x14ac:dyDescent="0.3">
      <c r="A16" s="19"/>
      <c r="B16" s="25">
        <f t="shared" si="1"/>
        <v>0.1875</v>
      </c>
      <c r="C16" s="26">
        <f t="shared" si="2"/>
        <v>0.22916666666666669</v>
      </c>
      <c r="D16" s="146" t="s">
        <v>48</v>
      </c>
      <c r="E16" s="38" t="s">
        <v>49</v>
      </c>
      <c r="F16" s="39" t="s">
        <v>50</v>
      </c>
      <c r="G16" s="38" t="s">
        <v>51</v>
      </c>
      <c r="H16" s="40" t="s">
        <v>47</v>
      </c>
      <c r="I16" s="38" t="s">
        <v>52</v>
      </c>
      <c r="J16" s="41" t="s">
        <v>53</v>
      </c>
      <c r="K16" s="26">
        <f t="shared" si="3"/>
        <v>0.29166666666666663</v>
      </c>
      <c r="L16" s="99" t="s">
        <v>54</v>
      </c>
      <c r="M16" s="22" t="s">
        <v>55</v>
      </c>
      <c r="N16" s="22"/>
      <c r="O16" s="26">
        <v>0.33333333333333331</v>
      </c>
      <c r="P16" s="27">
        <f t="shared" si="4"/>
        <v>0.54166666666666663</v>
      </c>
      <c r="Q16" s="8"/>
      <c r="R16" s="8"/>
      <c r="S16" s="8"/>
      <c r="T16" s="8"/>
    </row>
    <row r="17" spans="1:20" ht="24.9" customHeight="1" x14ac:dyDescent="0.3">
      <c r="A17" s="19" t="s">
        <v>54</v>
      </c>
      <c r="B17" s="25">
        <f t="shared" si="1"/>
        <v>0.20833333333333331</v>
      </c>
      <c r="C17" s="26">
        <f t="shared" si="2"/>
        <v>0.25</v>
      </c>
      <c r="D17" s="106"/>
      <c r="E17" s="42" t="str">
        <f>I10</f>
        <v>Reimagining God</v>
      </c>
      <c r="F17" s="43" t="s">
        <v>56</v>
      </c>
      <c r="G17" s="44" t="s">
        <v>57</v>
      </c>
      <c r="H17" s="43" t="s">
        <v>56</v>
      </c>
      <c r="I17" s="42" t="str">
        <f>E10</f>
        <v>The Dig</v>
      </c>
      <c r="J17" s="45" t="s">
        <v>57</v>
      </c>
      <c r="K17" s="26">
        <f t="shared" si="3"/>
        <v>0.3125</v>
      </c>
      <c r="L17" s="99" t="s">
        <v>58</v>
      </c>
      <c r="M17" s="22"/>
      <c r="N17" s="22"/>
      <c r="O17" s="26">
        <v>0.35416666666666669</v>
      </c>
      <c r="P17" s="27">
        <f t="shared" si="4"/>
        <v>0.5625</v>
      </c>
      <c r="Q17" s="8"/>
      <c r="R17" s="8"/>
      <c r="S17" s="8"/>
      <c r="T17" s="8"/>
    </row>
    <row r="18" spans="1:20" ht="24.9" customHeight="1" x14ac:dyDescent="0.3">
      <c r="A18" s="19" t="s">
        <v>58</v>
      </c>
      <c r="B18" s="20">
        <f t="shared" si="1"/>
        <v>0.22916666666666669</v>
      </c>
      <c r="C18" s="21">
        <f t="shared" si="2"/>
        <v>0.27083333333333337</v>
      </c>
      <c r="D18" s="46" t="s">
        <v>51</v>
      </c>
      <c r="E18" s="47" t="s">
        <v>59</v>
      </c>
      <c r="F18" s="48" t="s">
        <v>53</v>
      </c>
      <c r="G18" s="47" t="s">
        <v>59</v>
      </c>
      <c r="H18" s="47" t="s">
        <v>60</v>
      </c>
      <c r="I18" s="49" t="s">
        <v>59</v>
      </c>
      <c r="J18" s="50" t="s">
        <v>60</v>
      </c>
      <c r="K18" s="21">
        <f t="shared" si="3"/>
        <v>0.33333333333333331</v>
      </c>
      <c r="L18" s="99" t="s">
        <v>61</v>
      </c>
      <c r="M18" s="22" t="s">
        <v>62</v>
      </c>
      <c r="N18" s="22"/>
      <c r="O18" s="21">
        <v>0.375</v>
      </c>
      <c r="P18" s="24">
        <f t="shared" si="4"/>
        <v>0.58333333333333337</v>
      </c>
      <c r="Q18" s="8"/>
      <c r="R18" s="8"/>
      <c r="S18" s="8"/>
      <c r="T18" s="8"/>
    </row>
    <row r="19" spans="1:20" ht="24.9" customHeight="1" x14ac:dyDescent="0.3">
      <c r="A19" s="19" t="s">
        <v>61</v>
      </c>
      <c r="B19" s="20">
        <f t="shared" si="1"/>
        <v>0.25</v>
      </c>
      <c r="C19" s="21">
        <f t="shared" si="2"/>
        <v>0.29166666666666669</v>
      </c>
      <c r="D19" s="46" t="s">
        <v>52</v>
      </c>
      <c r="E19" s="51" t="s">
        <v>57</v>
      </c>
      <c r="F19" s="30" t="s">
        <v>63</v>
      </c>
      <c r="G19" s="30" t="s">
        <v>64</v>
      </c>
      <c r="H19" s="52" t="s">
        <v>65</v>
      </c>
      <c r="I19" s="30" t="s">
        <v>45</v>
      </c>
      <c r="J19" s="53" t="s">
        <v>66</v>
      </c>
      <c r="K19" s="21">
        <f t="shared" si="3"/>
        <v>0.35416666666666663</v>
      </c>
      <c r="L19" s="99" t="s">
        <v>67</v>
      </c>
      <c r="M19" s="22"/>
      <c r="N19" s="22"/>
      <c r="O19" s="21">
        <v>0.39583333333333331</v>
      </c>
      <c r="P19" s="24">
        <f t="shared" si="4"/>
        <v>0.60416666666666663</v>
      </c>
      <c r="Q19" s="8"/>
      <c r="R19" s="8"/>
      <c r="S19" s="8"/>
      <c r="T19" s="8"/>
    </row>
    <row r="20" spans="1:20" ht="24.9" customHeight="1" x14ac:dyDescent="0.3">
      <c r="A20" s="19" t="s">
        <v>67</v>
      </c>
      <c r="B20" s="25">
        <f t="shared" si="1"/>
        <v>0.27083333333333331</v>
      </c>
      <c r="C20" s="26">
        <f t="shared" si="2"/>
        <v>0.3125</v>
      </c>
      <c r="D20" s="150" t="s">
        <v>68</v>
      </c>
      <c r="E20" s="151" t="s">
        <v>69</v>
      </c>
      <c r="F20" s="103"/>
      <c r="G20" s="103"/>
      <c r="H20" s="103"/>
      <c r="I20" s="103"/>
      <c r="J20" s="102" t="s">
        <v>37</v>
      </c>
      <c r="K20" s="26">
        <f t="shared" si="3"/>
        <v>0.375</v>
      </c>
      <c r="L20" s="99" t="s">
        <v>70</v>
      </c>
      <c r="M20" s="22"/>
      <c r="N20" s="22"/>
      <c r="O20" s="26">
        <v>0.41666666666666669</v>
      </c>
      <c r="P20" s="27">
        <f t="shared" si="4"/>
        <v>0.625</v>
      </c>
      <c r="Q20" s="8"/>
      <c r="R20" s="8"/>
      <c r="S20" s="8"/>
      <c r="T20" s="8"/>
    </row>
    <row r="21" spans="1:20" ht="24.9" customHeight="1" x14ac:dyDescent="0.3">
      <c r="A21" s="19" t="s">
        <v>70</v>
      </c>
      <c r="B21" s="25">
        <f t="shared" si="1"/>
        <v>0.29166666666666669</v>
      </c>
      <c r="C21" s="26">
        <f t="shared" si="2"/>
        <v>0.33333333333333337</v>
      </c>
      <c r="D21" s="150"/>
      <c r="E21" s="55" t="s">
        <v>45</v>
      </c>
      <c r="F21" s="55" t="s">
        <v>46</v>
      </c>
      <c r="G21" s="55" t="s">
        <v>46</v>
      </c>
      <c r="H21" s="55" t="s">
        <v>46</v>
      </c>
      <c r="I21" s="55" t="s">
        <v>46</v>
      </c>
      <c r="J21" s="103"/>
      <c r="K21" s="26">
        <f t="shared" si="3"/>
        <v>0.39583333333333331</v>
      </c>
      <c r="L21" s="99" t="s">
        <v>71</v>
      </c>
      <c r="M21" s="22"/>
      <c r="N21" s="22"/>
      <c r="O21" s="26">
        <v>0.4375</v>
      </c>
      <c r="P21" s="27">
        <f t="shared" si="4"/>
        <v>0.64583333333333337</v>
      </c>
      <c r="Q21" s="8"/>
      <c r="R21" s="8"/>
      <c r="S21" s="8"/>
      <c r="T21" s="8"/>
    </row>
    <row r="22" spans="1:20" ht="24.9" customHeight="1" x14ac:dyDescent="0.3">
      <c r="A22" s="19" t="s">
        <v>71</v>
      </c>
      <c r="B22" s="20">
        <f t="shared" si="1"/>
        <v>0.3125</v>
      </c>
      <c r="C22" s="21">
        <f t="shared" si="2"/>
        <v>0.35416666666666669</v>
      </c>
      <c r="D22" s="36" t="s">
        <v>72</v>
      </c>
      <c r="E22" s="46" t="s">
        <v>49</v>
      </c>
      <c r="F22" s="56" t="s">
        <v>50</v>
      </c>
      <c r="G22" s="46" t="s">
        <v>51</v>
      </c>
      <c r="H22" s="57" t="s">
        <v>47</v>
      </c>
      <c r="I22" s="46" t="s">
        <v>52</v>
      </c>
      <c r="J22" s="138" t="s">
        <v>73</v>
      </c>
      <c r="K22" s="21">
        <f t="shared" si="3"/>
        <v>0.41666666666666663</v>
      </c>
      <c r="L22" s="99" t="s">
        <v>74</v>
      </c>
      <c r="M22" s="22" t="s">
        <v>75</v>
      </c>
      <c r="N22" s="22" t="s">
        <v>76</v>
      </c>
      <c r="O22" s="21">
        <v>0.45833333333333331</v>
      </c>
      <c r="P22" s="24">
        <f t="shared" si="4"/>
        <v>0.66666666666666663</v>
      </c>
      <c r="Q22" s="8"/>
      <c r="R22" s="8"/>
      <c r="S22" s="8"/>
      <c r="T22" s="8"/>
    </row>
    <row r="23" spans="1:20" ht="24.9" customHeight="1" x14ac:dyDescent="0.3">
      <c r="A23" s="19" t="s">
        <v>74</v>
      </c>
      <c r="B23" s="20">
        <f t="shared" si="1"/>
        <v>0.33333333333333331</v>
      </c>
      <c r="C23" s="21">
        <f t="shared" si="2"/>
        <v>0.375</v>
      </c>
      <c r="D23" s="35" t="s">
        <v>77</v>
      </c>
      <c r="E23" s="28" t="str">
        <f>E10</f>
        <v>The Dig</v>
      </c>
      <c r="F23" s="37" t="s">
        <v>56</v>
      </c>
      <c r="G23" s="35" t="s">
        <v>44</v>
      </c>
      <c r="H23" s="37" t="s">
        <v>56</v>
      </c>
      <c r="I23" s="28" t="str">
        <f>I10</f>
        <v>Reimagining God</v>
      </c>
      <c r="J23" s="103"/>
      <c r="K23" s="21">
        <f t="shared" si="3"/>
        <v>0.4375</v>
      </c>
      <c r="L23" s="99" t="s">
        <v>78</v>
      </c>
      <c r="M23" s="22"/>
      <c r="N23" s="22"/>
      <c r="O23" s="21">
        <v>0.47916666666666669</v>
      </c>
      <c r="P23" s="24">
        <f t="shared" si="4"/>
        <v>0.6875</v>
      </c>
      <c r="Q23" s="8"/>
      <c r="R23" s="8"/>
      <c r="S23" s="8"/>
      <c r="T23" s="8"/>
    </row>
    <row r="24" spans="1:20" ht="24.9" customHeight="1" x14ac:dyDescent="0.3">
      <c r="A24" s="19" t="s">
        <v>78</v>
      </c>
      <c r="B24" s="25">
        <f t="shared" si="1"/>
        <v>0.35416666666666669</v>
      </c>
      <c r="C24" s="26">
        <f t="shared" si="2"/>
        <v>0.39583333333333337</v>
      </c>
      <c r="D24" s="119" t="s">
        <v>73</v>
      </c>
      <c r="E24" s="59" t="s">
        <v>59</v>
      </c>
      <c r="F24" s="139" t="s">
        <v>79</v>
      </c>
      <c r="G24" s="59" t="s">
        <v>59</v>
      </c>
      <c r="H24" s="59" t="s">
        <v>80</v>
      </c>
      <c r="I24" s="60" t="s">
        <v>59</v>
      </c>
      <c r="J24" s="33" t="s">
        <v>49</v>
      </c>
      <c r="K24" s="26">
        <f t="shared" si="3"/>
        <v>0.45833333333333331</v>
      </c>
      <c r="L24" s="99" t="s">
        <v>81</v>
      </c>
      <c r="M24" s="22" t="s">
        <v>82</v>
      </c>
      <c r="N24" s="22" t="s">
        <v>83</v>
      </c>
      <c r="O24" s="26">
        <v>0.5</v>
      </c>
      <c r="P24" s="27">
        <f t="shared" si="4"/>
        <v>0.70833333333333337</v>
      </c>
      <c r="Q24" s="8"/>
      <c r="R24" s="8"/>
      <c r="S24" s="8"/>
      <c r="T24" s="8"/>
    </row>
    <row r="25" spans="1:20" ht="24.9" customHeight="1" x14ac:dyDescent="0.3">
      <c r="A25" s="19" t="s">
        <v>81</v>
      </c>
      <c r="B25" s="25">
        <f t="shared" si="1"/>
        <v>0.375</v>
      </c>
      <c r="C25" s="26">
        <f t="shared" si="2"/>
        <v>0.41666666666666669</v>
      </c>
      <c r="D25" s="103"/>
      <c r="E25" s="55" t="s">
        <v>66</v>
      </c>
      <c r="F25" s="140"/>
      <c r="G25" s="55" t="s">
        <v>77</v>
      </c>
      <c r="H25" s="43" t="s">
        <v>84</v>
      </c>
      <c r="I25" s="59" t="s">
        <v>85</v>
      </c>
      <c r="J25" s="61" t="s">
        <v>86</v>
      </c>
      <c r="K25" s="26">
        <f t="shared" si="3"/>
        <v>0.47916666666666669</v>
      </c>
      <c r="L25" s="99" t="s">
        <v>87</v>
      </c>
      <c r="M25" s="22"/>
      <c r="N25" s="22"/>
      <c r="O25" s="26">
        <v>0.52083333333333337</v>
      </c>
      <c r="P25" s="27">
        <f t="shared" si="4"/>
        <v>0.72916666666666674</v>
      </c>
      <c r="Q25" s="8"/>
      <c r="R25" s="8"/>
      <c r="S25" s="8"/>
      <c r="T25" s="8"/>
    </row>
    <row r="26" spans="1:20" ht="24.9" customHeight="1" x14ac:dyDescent="0.3">
      <c r="A26" s="19" t="s">
        <v>87</v>
      </c>
      <c r="B26" s="20">
        <f t="shared" si="1"/>
        <v>0.39583333333333337</v>
      </c>
      <c r="C26" s="21">
        <f t="shared" si="2"/>
        <v>0.43750000000000006</v>
      </c>
      <c r="D26" s="35" t="s">
        <v>60</v>
      </c>
      <c r="E26" s="111" t="s">
        <v>88</v>
      </c>
      <c r="F26" s="141"/>
      <c r="G26" s="141"/>
      <c r="H26" s="141"/>
      <c r="I26" s="142"/>
      <c r="J26" s="145" t="s">
        <v>68</v>
      </c>
      <c r="K26" s="21">
        <f t="shared" si="3"/>
        <v>0.49999999999999994</v>
      </c>
      <c r="L26" s="99" t="s">
        <v>89</v>
      </c>
      <c r="M26" s="22"/>
      <c r="N26" s="22" t="s">
        <v>90</v>
      </c>
      <c r="O26" s="21">
        <v>0.54166666666666663</v>
      </c>
      <c r="P26" s="24">
        <f t="shared" si="4"/>
        <v>0.75</v>
      </c>
      <c r="Q26" s="8"/>
      <c r="R26" s="8"/>
      <c r="S26" s="8"/>
      <c r="T26" s="8"/>
    </row>
    <row r="27" spans="1:20" ht="24.9" customHeight="1" x14ac:dyDescent="0.3">
      <c r="A27" s="19" t="s">
        <v>89</v>
      </c>
      <c r="B27" s="20">
        <f t="shared" si="1"/>
        <v>0.41666666666666663</v>
      </c>
      <c r="C27" s="21">
        <f t="shared" si="2"/>
        <v>0.45833333333333331</v>
      </c>
      <c r="D27" s="52" t="s">
        <v>65</v>
      </c>
      <c r="E27" s="112"/>
      <c r="F27" s="143"/>
      <c r="G27" s="143"/>
      <c r="H27" s="143"/>
      <c r="I27" s="144"/>
      <c r="J27" s="145"/>
      <c r="K27" s="21">
        <f t="shared" si="3"/>
        <v>0.52083333333333337</v>
      </c>
      <c r="L27" s="99" t="s">
        <v>91</v>
      </c>
      <c r="M27" s="22"/>
      <c r="N27" s="22"/>
      <c r="O27" s="21">
        <v>0.5625</v>
      </c>
      <c r="P27" s="24">
        <f t="shared" si="4"/>
        <v>0.77083333333333337</v>
      </c>
      <c r="Q27" s="8"/>
      <c r="R27" s="8"/>
      <c r="S27" s="8"/>
      <c r="T27" s="8"/>
    </row>
    <row r="28" spans="1:20" ht="24.9" customHeight="1" x14ac:dyDescent="0.3">
      <c r="A28" s="19" t="s">
        <v>91</v>
      </c>
      <c r="B28" s="25">
        <f t="shared" si="1"/>
        <v>0.4375</v>
      </c>
      <c r="C28" s="26">
        <f t="shared" si="2"/>
        <v>0.47916666666666669</v>
      </c>
      <c r="D28" s="54" t="str">
        <f>G17</f>
        <v>InVerse</v>
      </c>
      <c r="E28" s="146" t="s">
        <v>48</v>
      </c>
      <c r="F28" s="148" t="s">
        <v>37</v>
      </c>
      <c r="G28" s="123" t="s">
        <v>68</v>
      </c>
      <c r="H28" s="123" t="s">
        <v>92</v>
      </c>
      <c r="I28" s="43" t="s">
        <v>63</v>
      </c>
      <c r="J28" s="119" t="s">
        <v>73</v>
      </c>
      <c r="K28" s="26">
        <f t="shared" si="3"/>
        <v>0.54166666666666674</v>
      </c>
      <c r="L28" s="99" t="s">
        <v>93</v>
      </c>
      <c r="M28" s="22"/>
      <c r="N28" s="22" t="s">
        <v>94</v>
      </c>
      <c r="O28" s="26">
        <v>0.58333333333333337</v>
      </c>
      <c r="P28" s="27">
        <f t="shared" si="4"/>
        <v>0.79166666666666674</v>
      </c>
      <c r="Q28" s="8"/>
      <c r="R28" s="8"/>
      <c r="S28" s="8"/>
      <c r="T28" s="8"/>
    </row>
    <row r="29" spans="1:20" ht="24.9" customHeight="1" x14ac:dyDescent="0.3">
      <c r="A29" s="19" t="s">
        <v>93</v>
      </c>
      <c r="B29" s="25">
        <f t="shared" si="1"/>
        <v>0.45833333333333337</v>
      </c>
      <c r="C29" s="26">
        <f t="shared" si="2"/>
        <v>0.5</v>
      </c>
      <c r="D29" s="41" t="s">
        <v>53</v>
      </c>
      <c r="E29" s="147"/>
      <c r="F29" s="149"/>
      <c r="G29" s="123"/>
      <c r="H29" s="149"/>
      <c r="I29" s="38" t="s">
        <v>95</v>
      </c>
      <c r="J29" s="103"/>
      <c r="K29" s="26">
        <f t="shared" si="3"/>
        <v>0.5625</v>
      </c>
      <c r="L29" s="99" t="s">
        <v>96</v>
      </c>
      <c r="M29" s="22"/>
      <c r="N29" s="22"/>
      <c r="O29" s="26">
        <v>0.60416666666666663</v>
      </c>
      <c r="P29" s="27">
        <f t="shared" si="4"/>
        <v>0.8125</v>
      </c>
      <c r="Q29" s="8"/>
      <c r="R29" s="8"/>
      <c r="S29" s="8"/>
      <c r="T29" s="8"/>
    </row>
    <row r="30" spans="1:20" ht="24.9" customHeight="1" x14ac:dyDescent="0.3">
      <c r="A30" s="19" t="s">
        <v>96</v>
      </c>
      <c r="B30" s="20">
        <f t="shared" si="1"/>
        <v>0.47916666666666663</v>
      </c>
      <c r="C30" s="21">
        <f t="shared" si="2"/>
        <v>0.52083333333333326</v>
      </c>
      <c r="D30" s="35" t="s">
        <v>97</v>
      </c>
      <c r="E30" s="49" t="s">
        <v>98</v>
      </c>
      <c r="F30" s="47" t="s">
        <v>99</v>
      </c>
      <c r="G30" s="47" t="s">
        <v>100</v>
      </c>
      <c r="H30" s="49" t="s">
        <v>98</v>
      </c>
      <c r="I30" s="36" t="s">
        <v>101</v>
      </c>
      <c r="J30" s="128" t="str">
        <f>F24</f>
        <v>The Chosen / Story Encounters</v>
      </c>
      <c r="K30" s="21">
        <f t="shared" si="3"/>
        <v>0.58333333333333337</v>
      </c>
      <c r="L30" s="99" t="s">
        <v>102</v>
      </c>
      <c r="M30" s="22" t="s">
        <v>103</v>
      </c>
      <c r="N30" s="22"/>
      <c r="O30" s="21">
        <v>0.625</v>
      </c>
      <c r="P30" s="24">
        <f t="shared" si="4"/>
        <v>0.83333333333333337</v>
      </c>
      <c r="Q30" s="8"/>
      <c r="R30" s="8"/>
      <c r="S30" s="8"/>
      <c r="T30" s="8"/>
    </row>
    <row r="31" spans="1:20" ht="24.9" customHeight="1" x14ac:dyDescent="0.3">
      <c r="A31" s="19" t="s">
        <v>102</v>
      </c>
      <c r="B31" s="20">
        <f t="shared" si="1"/>
        <v>0.5</v>
      </c>
      <c r="C31" s="21">
        <f t="shared" si="2"/>
        <v>0.54166666666666663</v>
      </c>
      <c r="D31" s="36" t="s">
        <v>45</v>
      </c>
      <c r="E31" s="37" t="s">
        <v>104</v>
      </c>
      <c r="F31" s="47" t="s">
        <v>100</v>
      </c>
      <c r="G31" s="35" t="s">
        <v>105</v>
      </c>
      <c r="H31" s="36" t="s">
        <v>106</v>
      </c>
      <c r="I31" s="47" t="s">
        <v>60</v>
      </c>
      <c r="J31" s="129"/>
      <c r="K31" s="21">
        <f t="shared" si="3"/>
        <v>0.60416666666666674</v>
      </c>
      <c r="L31" s="99" t="s">
        <v>107</v>
      </c>
      <c r="M31" s="22"/>
      <c r="N31" s="22"/>
      <c r="O31" s="21">
        <v>0.64583333333333337</v>
      </c>
      <c r="P31" s="24">
        <f t="shared" si="4"/>
        <v>0.85416666666666674</v>
      </c>
      <c r="Q31" s="8"/>
      <c r="R31" s="8"/>
      <c r="S31" s="8"/>
      <c r="T31" s="8"/>
    </row>
    <row r="32" spans="1:20" ht="24.9" customHeight="1" x14ac:dyDescent="0.3">
      <c r="A32" s="19" t="s">
        <v>107</v>
      </c>
      <c r="B32" s="25">
        <f t="shared" si="1"/>
        <v>0.52083333333333337</v>
      </c>
      <c r="C32" s="26">
        <f t="shared" si="2"/>
        <v>0.5625</v>
      </c>
      <c r="D32" s="130" t="s">
        <v>37</v>
      </c>
      <c r="E32" s="43" t="s">
        <v>108</v>
      </c>
      <c r="F32" s="38" t="s">
        <v>106</v>
      </c>
      <c r="G32" s="60" t="s">
        <v>98</v>
      </c>
      <c r="H32" s="43" t="s">
        <v>104</v>
      </c>
      <c r="I32" s="43" t="s">
        <v>109</v>
      </c>
      <c r="J32" s="61" t="s">
        <v>51</v>
      </c>
      <c r="K32" s="26">
        <f t="shared" si="3"/>
        <v>0.625</v>
      </c>
      <c r="L32" s="99" t="s">
        <v>110</v>
      </c>
      <c r="M32" s="22" t="s">
        <v>55</v>
      </c>
      <c r="N32" s="22"/>
      <c r="O32" s="26">
        <v>0.66666666666666663</v>
      </c>
      <c r="P32" s="27">
        <f t="shared" si="4"/>
        <v>0.875</v>
      </c>
      <c r="Q32" s="8"/>
      <c r="R32" s="8"/>
      <c r="S32" s="8"/>
      <c r="T32" s="8"/>
    </row>
    <row r="33" spans="1:25" ht="24.9" customHeight="1" x14ac:dyDescent="0.3">
      <c r="A33" s="19" t="s">
        <v>110</v>
      </c>
      <c r="B33" s="25">
        <f t="shared" si="1"/>
        <v>0.54166666666666663</v>
      </c>
      <c r="C33" s="26">
        <f t="shared" si="2"/>
        <v>0.58333333333333326</v>
      </c>
      <c r="D33" s="103"/>
      <c r="E33" s="62" t="s">
        <v>105</v>
      </c>
      <c r="F33" s="60" t="s">
        <v>98</v>
      </c>
      <c r="G33" s="59" t="s">
        <v>99</v>
      </c>
      <c r="H33" s="43" t="s">
        <v>108</v>
      </c>
      <c r="I33" s="43" t="s">
        <v>111</v>
      </c>
      <c r="J33" s="63" t="s">
        <v>65</v>
      </c>
      <c r="K33" s="26">
        <f t="shared" si="3"/>
        <v>0.64583333333333337</v>
      </c>
      <c r="L33" s="99" t="s">
        <v>112</v>
      </c>
      <c r="M33" s="22"/>
      <c r="N33" s="22"/>
      <c r="O33" s="26">
        <v>0.6875</v>
      </c>
      <c r="P33" s="27">
        <f t="shared" si="4"/>
        <v>0.89583333333333337</v>
      </c>
      <c r="Q33" s="8"/>
      <c r="R33" s="8"/>
      <c r="S33" s="8"/>
      <c r="T33" s="8"/>
    </row>
    <row r="34" spans="1:25" ht="24.9" customHeight="1" x14ac:dyDescent="0.3">
      <c r="A34" s="19" t="s">
        <v>112</v>
      </c>
      <c r="B34" s="20">
        <f t="shared" si="1"/>
        <v>0.5625</v>
      </c>
      <c r="C34" s="21">
        <f t="shared" si="2"/>
        <v>0.60416666666666663</v>
      </c>
      <c r="D34" s="131" t="s">
        <v>113</v>
      </c>
      <c r="E34" s="64" t="s">
        <v>24</v>
      </c>
      <c r="F34" s="65" t="s">
        <v>111</v>
      </c>
      <c r="G34" s="30" t="s">
        <v>42</v>
      </c>
      <c r="H34" s="46" t="s">
        <v>52</v>
      </c>
      <c r="I34" s="66" t="s">
        <v>49</v>
      </c>
      <c r="J34" s="36" t="s">
        <v>114</v>
      </c>
      <c r="K34" s="21">
        <f t="shared" si="3"/>
        <v>0.66666666666666674</v>
      </c>
      <c r="L34" s="99" t="s">
        <v>115</v>
      </c>
      <c r="M34" s="22" t="s">
        <v>116</v>
      </c>
      <c r="N34" s="22"/>
      <c r="O34" s="21">
        <v>0.70833333333333337</v>
      </c>
      <c r="P34" s="24">
        <f t="shared" si="4"/>
        <v>0.91666666666666674</v>
      </c>
      <c r="Q34" s="8"/>
      <c r="R34" s="8"/>
      <c r="S34" s="8"/>
      <c r="T34" s="8"/>
    </row>
    <row r="35" spans="1:25" ht="24.9" customHeight="1" x14ac:dyDescent="0.3">
      <c r="A35" s="19" t="s">
        <v>115</v>
      </c>
      <c r="B35" s="20">
        <f t="shared" si="1"/>
        <v>0.58333333333333337</v>
      </c>
      <c r="C35" s="21">
        <f t="shared" si="2"/>
        <v>0.625</v>
      </c>
      <c r="D35" s="101"/>
      <c r="E35" s="30" t="s">
        <v>32</v>
      </c>
      <c r="F35" s="64" t="s">
        <v>24</v>
      </c>
      <c r="G35" s="67" t="s">
        <v>95</v>
      </c>
      <c r="H35" s="68" t="s">
        <v>57</v>
      </c>
      <c r="I35" s="35" t="s">
        <v>84</v>
      </c>
      <c r="J35" s="28" t="str">
        <f>I10</f>
        <v>Reimagining God</v>
      </c>
      <c r="K35" s="21">
        <f t="shared" si="3"/>
        <v>0.6875</v>
      </c>
      <c r="L35" s="99" t="s">
        <v>117</v>
      </c>
      <c r="M35" s="22"/>
      <c r="N35" s="22"/>
      <c r="O35" s="21">
        <v>0.72916666666666663</v>
      </c>
      <c r="P35" s="24">
        <f t="shared" si="4"/>
        <v>0.9375</v>
      </c>
      <c r="Q35" s="8"/>
      <c r="R35" s="8"/>
      <c r="S35" s="8"/>
      <c r="T35" s="8"/>
    </row>
    <row r="36" spans="1:25" ht="24.9" customHeight="1" x14ac:dyDescent="0.3">
      <c r="A36" s="19" t="s">
        <v>117</v>
      </c>
      <c r="B36" s="25">
        <f t="shared" si="1"/>
        <v>0.60416666666666663</v>
      </c>
      <c r="C36" s="26">
        <f t="shared" si="2"/>
        <v>0.64583333333333326</v>
      </c>
      <c r="D36" s="55" t="s">
        <v>118</v>
      </c>
      <c r="E36" s="132" t="s">
        <v>119</v>
      </c>
      <c r="F36" s="62" t="s">
        <v>44</v>
      </c>
      <c r="G36" s="62" t="s">
        <v>97</v>
      </c>
      <c r="H36" s="134" t="s">
        <v>68</v>
      </c>
      <c r="I36" s="61" t="s">
        <v>50</v>
      </c>
      <c r="J36" s="33" t="s">
        <v>64</v>
      </c>
      <c r="K36" s="26">
        <f t="shared" si="3"/>
        <v>0.70833333333333337</v>
      </c>
      <c r="L36" s="99" t="s">
        <v>120</v>
      </c>
      <c r="M36" s="22" t="s">
        <v>121</v>
      </c>
      <c r="N36" s="70" t="s">
        <v>122</v>
      </c>
      <c r="O36" s="26">
        <v>0.75</v>
      </c>
      <c r="P36" s="27">
        <f t="shared" si="4"/>
        <v>0.95833333333333337</v>
      </c>
      <c r="Q36" s="8"/>
      <c r="R36" s="8"/>
      <c r="S36" s="8"/>
      <c r="T36" s="8"/>
    </row>
    <row r="37" spans="1:25" ht="24.9" customHeight="1" x14ac:dyDescent="0.3">
      <c r="A37" s="19" t="s">
        <v>120</v>
      </c>
      <c r="B37" s="25">
        <f t="shared" si="1"/>
        <v>0.625</v>
      </c>
      <c r="C37" s="26">
        <f t="shared" si="2"/>
        <v>0.66666666666666663</v>
      </c>
      <c r="D37" s="55" t="s">
        <v>84</v>
      </c>
      <c r="E37" s="133"/>
      <c r="F37" s="43" t="s">
        <v>109</v>
      </c>
      <c r="G37" s="38" t="s">
        <v>63</v>
      </c>
      <c r="H37" s="134"/>
      <c r="I37" s="33" t="s">
        <v>114</v>
      </c>
      <c r="J37" s="58" t="s">
        <v>47</v>
      </c>
      <c r="K37" s="26">
        <f t="shared" si="3"/>
        <v>0.72916666666666674</v>
      </c>
      <c r="L37" s="99" t="s">
        <v>123</v>
      </c>
      <c r="M37" s="22"/>
      <c r="N37" s="70"/>
      <c r="O37" s="26">
        <v>0.77083333333333337</v>
      </c>
      <c r="P37" s="27">
        <f t="shared" si="4"/>
        <v>0.97916666666666674</v>
      </c>
      <c r="Q37" s="8"/>
      <c r="R37" s="8"/>
      <c r="S37" s="8"/>
    </row>
    <row r="38" spans="1:25" ht="24.9" customHeight="1" x14ac:dyDescent="0.3">
      <c r="A38" s="19" t="s">
        <v>123</v>
      </c>
      <c r="B38" s="20">
        <f t="shared" si="1"/>
        <v>0.64583333333333337</v>
      </c>
      <c r="C38" s="21">
        <f t="shared" si="2"/>
        <v>0.6875</v>
      </c>
      <c r="D38" s="98" t="s">
        <v>111</v>
      </c>
      <c r="E38" s="111" t="s">
        <v>124</v>
      </c>
      <c r="F38" s="131" t="s">
        <v>113</v>
      </c>
      <c r="G38" s="137" t="s">
        <v>125</v>
      </c>
      <c r="H38" s="111" t="s">
        <v>119</v>
      </c>
      <c r="I38" s="116" t="s">
        <v>37</v>
      </c>
      <c r="J38" s="117" t="s">
        <v>162</v>
      </c>
      <c r="K38" s="21">
        <f t="shared" si="3"/>
        <v>0.75</v>
      </c>
      <c r="L38" s="99" t="s">
        <v>127</v>
      </c>
      <c r="M38" s="22" t="s">
        <v>128</v>
      </c>
      <c r="N38" s="70" t="s">
        <v>122</v>
      </c>
      <c r="O38" s="21">
        <v>0.79166666666666663</v>
      </c>
      <c r="P38" s="24">
        <f t="shared" si="4"/>
        <v>1</v>
      </c>
      <c r="Q38" s="71" t="s">
        <v>129</v>
      </c>
      <c r="R38" s="8"/>
      <c r="S38" s="8"/>
    </row>
    <row r="39" spans="1:25" ht="24.9" customHeight="1" x14ac:dyDescent="0.3">
      <c r="A39" s="19" t="s">
        <v>127</v>
      </c>
      <c r="B39" s="20">
        <f t="shared" si="1"/>
        <v>0.66666666666666663</v>
      </c>
      <c r="C39" s="21">
        <f t="shared" si="2"/>
        <v>0.70833333333333326</v>
      </c>
      <c r="D39" s="98" t="s">
        <v>56</v>
      </c>
      <c r="E39" s="112"/>
      <c r="F39" s="101"/>
      <c r="G39" s="110"/>
      <c r="H39" s="112"/>
      <c r="I39" s="101"/>
      <c r="J39" s="118"/>
      <c r="K39" s="21">
        <f t="shared" si="3"/>
        <v>0.77083333333333337</v>
      </c>
      <c r="L39" s="99" t="s">
        <v>130</v>
      </c>
      <c r="M39" s="22"/>
      <c r="N39" s="70"/>
      <c r="O39" s="21">
        <v>0.8125</v>
      </c>
      <c r="P39" s="24">
        <f t="shared" si="4"/>
        <v>1.0208333333333333</v>
      </c>
      <c r="Q39" s="8"/>
      <c r="R39" s="8"/>
      <c r="S39" s="8"/>
      <c r="T39" s="8"/>
    </row>
    <row r="40" spans="1:25" ht="24.9" customHeight="1" x14ac:dyDescent="0.3">
      <c r="A40" s="19" t="s">
        <v>130</v>
      </c>
      <c r="B40" s="25">
        <f t="shared" si="1"/>
        <v>0.6875</v>
      </c>
      <c r="C40" s="26">
        <f t="shared" si="2"/>
        <v>0.72916666666666663</v>
      </c>
      <c r="D40" s="135" t="str">
        <f>F24</f>
        <v>The Chosen / Story Encounters</v>
      </c>
      <c r="E40" s="72" t="s">
        <v>131</v>
      </c>
      <c r="F40" s="72" t="s">
        <v>132</v>
      </c>
      <c r="G40" s="72" t="s">
        <v>132</v>
      </c>
      <c r="H40" s="72" t="s">
        <v>132</v>
      </c>
      <c r="I40" s="63" t="s">
        <v>65</v>
      </c>
      <c r="J40" s="119" t="s">
        <v>133</v>
      </c>
      <c r="K40" s="26">
        <f t="shared" si="3"/>
        <v>0.79166666666666674</v>
      </c>
      <c r="L40" s="99" t="s">
        <v>134</v>
      </c>
      <c r="M40" s="22" t="s">
        <v>135</v>
      </c>
      <c r="N40" s="70" t="s">
        <v>122</v>
      </c>
      <c r="O40" s="26">
        <v>0.83333333333333337</v>
      </c>
      <c r="P40" s="27">
        <f t="shared" si="4"/>
        <v>1.0416666666666667</v>
      </c>
      <c r="R40" s="8"/>
      <c r="S40" s="8"/>
      <c r="T40" s="8"/>
    </row>
    <row r="41" spans="1:25" ht="24.9" customHeight="1" x14ac:dyDescent="0.3">
      <c r="A41" s="19" t="s">
        <v>134</v>
      </c>
      <c r="B41" s="25">
        <f t="shared" si="1"/>
        <v>0.70833333333333337</v>
      </c>
      <c r="C41" s="26">
        <f t="shared" si="2"/>
        <v>0.75</v>
      </c>
      <c r="D41" s="136"/>
      <c r="E41" s="33" t="s">
        <v>72</v>
      </c>
      <c r="F41" s="62" t="s">
        <v>97</v>
      </c>
      <c r="G41" s="73" t="s">
        <v>136</v>
      </c>
      <c r="H41" s="55" t="s">
        <v>118</v>
      </c>
      <c r="I41" s="44" t="s">
        <v>57</v>
      </c>
      <c r="J41" s="103"/>
      <c r="K41" s="26">
        <f t="shared" si="3"/>
        <v>0.8125</v>
      </c>
      <c r="L41" s="99" t="s">
        <v>137</v>
      </c>
      <c r="M41" s="22"/>
      <c r="N41" s="70"/>
      <c r="O41" s="26">
        <v>0.85416666666666663</v>
      </c>
      <c r="P41" s="27">
        <f t="shared" si="4"/>
        <v>1.0625</v>
      </c>
      <c r="R41" s="8"/>
      <c r="S41" s="8"/>
      <c r="T41" s="8"/>
    </row>
    <row r="42" spans="1:25" ht="24.9" customHeight="1" x14ac:dyDescent="0.3">
      <c r="A42" s="19" t="s">
        <v>137</v>
      </c>
      <c r="B42" s="20">
        <f t="shared" si="1"/>
        <v>0.72916666666666663</v>
      </c>
      <c r="C42" s="21">
        <f t="shared" si="2"/>
        <v>0.77083333333333326</v>
      </c>
      <c r="D42" s="36" t="s">
        <v>72</v>
      </c>
      <c r="E42" s="113" t="s">
        <v>37</v>
      </c>
      <c r="F42" s="46" t="s">
        <v>52</v>
      </c>
      <c r="G42" s="53" t="s">
        <v>84</v>
      </c>
      <c r="H42" s="35" t="s">
        <v>77</v>
      </c>
      <c r="I42" s="35" t="s">
        <v>64</v>
      </c>
      <c r="J42" s="30" t="s">
        <v>45</v>
      </c>
      <c r="K42" s="21">
        <f t="shared" si="3"/>
        <v>0.83333333333333337</v>
      </c>
      <c r="L42" s="99" t="s">
        <v>138</v>
      </c>
      <c r="M42" s="22" t="s">
        <v>139</v>
      </c>
      <c r="N42" s="70" t="s">
        <v>122</v>
      </c>
      <c r="O42" s="20">
        <v>0.875</v>
      </c>
      <c r="P42" s="24">
        <f t="shared" si="4"/>
        <v>1.0833333333333333</v>
      </c>
      <c r="R42" s="8"/>
      <c r="S42" s="8"/>
      <c r="T42" s="8"/>
    </row>
    <row r="43" spans="1:25" ht="24.9" customHeight="1" x14ac:dyDescent="0.3">
      <c r="A43" s="19" t="s">
        <v>138</v>
      </c>
      <c r="B43" s="20">
        <f t="shared" si="1"/>
        <v>0.75</v>
      </c>
      <c r="C43" s="21">
        <f t="shared" si="2"/>
        <v>0.79166666666666663</v>
      </c>
      <c r="D43" s="35" t="s">
        <v>77</v>
      </c>
      <c r="E43" s="101"/>
      <c r="F43" s="74" t="s">
        <v>57</v>
      </c>
      <c r="G43" s="46" t="s">
        <v>140</v>
      </c>
      <c r="H43" s="52" t="s">
        <v>65</v>
      </c>
      <c r="I43" s="48" t="s">
        <v>53</v>
      </c>
      <c r="J43" s="120" t="s">
        <v>141</v>
      </c>
      <c r="K43" s="21">
        <f t="shared" si="3"/>
        <v>0.85416666666666674</v>
      </c>
      <c r="L43" s="99" t="s">
        <v>142</v>
      </c>
      <c r="M43" s="22"/>
      <c r="N43" s="70"/>
      <c r="O43" s="20">
        <v>0.89583333333333337</v>
      </c>
      <c r="P43" s="24">
        <f t="shared" si="4"/>
        <v>1.1041666666666667</v>
      </c>
      <c r="Q43" s="8"/>
      <c r="R43" s="8"/>
      <c r="S43" s="8"/>
      <c r="T43" s="8"/>
    </row>
    <row r="44" spans="1:25" ht="24.9" customHeight="1" x14ac:dyDescent="0.3">
      <c r="A44" s="19" t="s">
        <v>142</v>
      </c>
      <c r="B44" s="25">
        <f t="shared" si="1"/>
        <v>0.77083333333333337</v>
      </c>
      <c r="C44" s="26">
        <f t="shared" si="2"/>
        <v>0.8125</v>
      </c>
      <c r="D44" s="43" t="s">
        <v>60</v>
      </c>
      <c r="E44" s="123" t="s">
        <v>133</v>
      </c>
      <c r="F44" s="124" t="s">
        <v>125</v>
      </c>
      <c r="G44" s="125" t="str">
        <f>D40</f>
        <v>The Chosen / Story Encounters</v>
      </c>
      <c r="H44" s="127" t="s">
        <v>125</v>
      </c>
      <c r="I44" s="61" t="s">
        <v>51</v>
      </c>
      <c r="J44" s="121"/>
      <c r="K44" s="26">
        <f t="shared" si="3"/>
        <v>0.875</v>
      </c>
      <c r="L44" s="99" t="s">
        <v>143</v>
      </c>
      <c r="M44" s="22" t="s">
        <v>144</v>
      </c>
      <c r="N44" s="70"/>
      <c r="O44" s="25">
        <v>0.91666666666666663</v>
      </c>
      <c r="P44" s="27">
        <f t="shared" si="4"/>
        <v>1.125</v>
      </c>
      <c r="Q44" s="8"/>
      <c r="R44" s="8"/>
      <c r="S44" s="8"/>
      <c r="T44" s="8"/>
    </row>
    <row r="45" spans="1:25" ht="24.9" customHeight="1" x14ac:dyDescent="0.3">
      <c r="A45" s="19" t="s">
        <v>143</v>
      </c>
      <c r="B45" s="25">
        <f t="shared" si="1"/>
        <v>0.79166666666666663</v>
      </c>
      <c r="C45" s="26">
        <f t="shared" si="2"/>
        <v>0.83333333333333326</v>
      </c>
      <c r="D45" s="38" t="s">
        <v>145</v>
      </c>
      <c r="E45" s="115"/>
      <c r="F45" s="106"/>
      <c r="G45" s="126"/>
      <c r="H45" s="122"/>
      <c r="I45" s="33" t="s">
        <v>66</v>
      </c>
      <c r="J45" s="122"/>
      <c r="K45" s="26">
        <f t="shared" si="3"/>
        <v>0.89583333333333337</v>
      </c>
      <c r="L45" s="99" t="s">
        <v>146</v>
      </c>
      <c r="M45" s="22"/>
      <c r="N45" s="70"/>
      <c r="O45" s="25">
        <v>0.9375</v>
      </c>
      <c r="P45" s="27">
        <f t="shared" si="4"/>
        <v>1.1458333333333333</v>
      </c>
      <c r="Q45" s="8"/>
      <c r="R45" s="8"/>
      <c r="S45" s="8"/>
      <c r="T45" s="8"/>
    </row>
    <row r="46" spans="1:25" ht="24.9" customHeight="1" x14ac:dyDescent="0.3">
      <c r="A46" s="19" t="s">
        <v>146</v>
      </c>
      <c r="B46" s="20">
        <f t="shared" si="1"/>
        <v>0.8125</v>
      </c>
      <c r="C46" s="21">
        <f t="shared" si="2"/>
        <v>0.85416666666666663</v>
      </c>
      <c r="D46" s="56" t="s">
        <v>95</v>
      </c>
      <c r="E46" s="36" t="s">
        <v>46</v>
      </c>
      <c r="F46" s="36" t="s">
        <v>46</v>
      </c>
      <c r="G46" s="36" t="s">
        <v>46</v>
      </c>
      <c r="H46" s="36" t="s">
        <v>46</v>
      </c>
      <c r="I46" s="100" t="s">
        <v>133</v>
      </c>
      <c r="J46" s="46" t="s">
        <v>145</v>
      </c>
      <c r="K46" s="21">
        <f t="shared" si="3"/>
        <v>0.91666666666666674</v>
      </c>
      <c r="L46" s="99" t="s">
        <v>147</v>
      </c>
      <c r="M46" s="22" t="s">
        <v>148</v>
      </c>
      <c r="N46" s="70"/>
      <c r="O46" s="20">
        <v>0.95833333333333337</v>
      </c>
      <c r="P46" s="24">
        <f t="shared" si="4"/>
        <v>1.1666666666666667</v>
      </c>
      <c r="Q46" s="8"/>
      <c r="R46" s="8"/>
      <c r="S46" s="8"/>
      <c r="T46" s="8"/>
    </row>
    <row r="47" spans="1:25" ht="24.9" customHeight="1" x14ac:dyDescent="0.3">
      <c r="A47" s="19" t="s">
        <v>147</v>
      </c>
      <c r="B47" s="20">
        <f t="shared" si="1"/>
        <v>0.83333333333333337</v>
      </c>
      <c r="C47" s="21">
        <f t="shared" si="2"/>
        <v>0.875</v>
      </c>
      <c r="D47" s="37" t="s">
        <v>47</v>
      </c>
      <c r="E47" s="75" t="s">
        <v>50</v>
      </c>
      <c r="F47" s="46" t="s">
        <v>145</v>
      </c>
      <c r="G47" s="52" t="s">
        <v>65</v>
      </c>
      <c r="H47" s="36" t="s">
        <v>64</v>
      </c>
      <c r="I47" s="101"/>
      <c r="J47" s="36" t="s">
        <v>118</v>
      </c>
      <c r="K47" s="21">
        <f t="shared" si="3"/>
        <v>0.9375</v>
      </c>
      <c r="L47" s="99" t="s">
        <v>149</v>
      </c>
      <c r="M47" s="22"/>
      <c r="N47" s="70"/>
      <c r="O47" s="20">
        <v>0.97916666666666663</v>
      </c>
      <c r="P47" s="24">
        <f t="shared" si="4"/>
        <v>1.1875</v>
      </c>
      <c r="Q47" s="8"/>
      <c r="R47" s="8"/>
      <c r="S47" s="8"/>
      <c r="T47" s="8"/>
    </row>
    <row r="48" spans="1:25" ht="24.9" customHeight="1" x14ac:dyDescent="0.3">
      <c r="A48" s="19" t="s">
        <v>149</v>
      </c>
      <c r="B48" s="25">
        <f t="shared" si="1"/>
        <v>0.85416666666666663</v>
      </c>
      <c r="C48" s="26">
        <f t="shared" si="2"/>
        <v>0.89583333333333326</v>
      </c>
      <c r="D48" s="102" t="s">
        <v>37</v>
      </c>
      <c r="E48" s="63" t="s">
        <v>65</v>
      </c>
      <c r="F48" s="33" t="s">
        <v>77</v>
      </c>
      <c r="G48" s="55" t="s">
        <v>84</v>
      </c>
      <c r="H48" s="55" t="s">
        <v>72</v>
      </c>
      <c r="I48" s="62" t="s">
        <v>97</v>
      </c>
      <c r="J48" s="104" t="s">
        <v>150</v>
      </c>
      <c r="K48" s="26">
        <f t="shared" si="3"/>
        <v>0.95833333333333337</v>
      </c>
      <c r="L48" s="99" t="s">
        <v>151</v>
      </c>
      <c r="M48" s="22" t="s">
        <v>152</v>
      </c>
      <c r="N48" s="70"/>
      <c r="O48" s="25">
        <v>1</v>
      </c>
      <c r="P48" s="27">
        <f t="shared" si="4"/>
        <v>1.2083333333333333</v>
      </c>
      <c r="Q48" s="8"/>
      <c r="R48" s="8"/>
      <c r="S48" s="8"/>
      <c r="T48" s="8"/>
      <c r="V48" s="76"/>
      <c r="W48" s="77"/>
      <c r="X48" s="78"/>
      <c r="Y48" s="79"/>
    </row>
    <row r="49" spans="1:25" ht="24.9" customHeight="1" x14ac:dyDescent="0.3">
      <c r="A49" s="19" t="s">
        <v>151</v>
      </c>
      <c r="B49" s="25">
        <f t="shared" si="1"/>
        <v>0.875</v>
      </c>
      <c r="C49" s="26">
        <f t="shared" si="2"/>
        <v>0.91666666666666663</v>
      </c>
      <c r="D49" s="103"/>
      <c r="E49" s="41" t="s">
        <v>53</v>
      </c>
      <c r="F49" s="33" t="s">
        <v>72</v>
      </c>
      <c r="G49" s="55" t="s">
        <v>118</v>
      </c>
      <c r="H49" s="38" t="s">
        <v>145</v>
      </c>
      <c r="I49" s="69" t="s">
        <v>42</v>
      </c>
      <c r="J49" s="105"/>
      <c r="K49" s="26">
        <f t="shared" si="3"/>
        <v>0.97916666666666663</v>
      </c>
      <c r="L49" s="99" t="s">
        <v>153</v>
      </c>
      <c r="M49" s="22"/>
      <c r="N49" s="70"/>
      <c r="O49" s="25">
        <v>1.0208333333333333</v>
      </c>
      <c r="P49" s="27">
        <f t="shared" si="4"/>
        <v>1.2291666666666665</v>
      </c>
      <c r="Q49" s="8"/>
      <c r="R49" s="8"/>
      <c r="S49" s="8"/>
      <c r="T49" s="8"/>
      <c r="V49" s="80"/>
      <c r="W49" s="81"/>
      <c r="X49" s="82"/>
      <c r="Y49" s="79"/>
    </row>
    <row r="50" spans="1:25" ht="24.9" customHeight="1" x14ac:dyDescent="0.3">
      <c r="A50" s="19" t="s">
        <v>153</v>
      </c>
      <c r="B50" s="20">
        <f t="shared" si="1"/>
        <v>0.89583333333333326</v>
      </c>
      <c r="C50" s="21">
        <f t="shared" si="2"/>
        <v>0.93749999999999989</v>
      </c>
      <c r="D50" s="30" t="s">
        <v>63</v>
      </c>
      <c r="E50" s="100" t="str">
        <f>J38</f>
        <v>Unlocking Bible Prophecies</v>
      </c>
      <c r="F50" s="108" t="s">
        <v>150</v>
      </c>
      <c r="G50" s="111" t="s">
        <v>119</v>
      </c>
      <c r="H50" s="100" t="s">
        <v>163</v>
      </c>
      <c r="I50" s="113" t="s">
        <v>37</v>
      </c>
      <c r="J50" s="106"/>
      <c r="K50" s="21">
        <f t="shared" si="3"/>
        <v>1</v>
      </c>
      <c r="L50" s="99" t="s">
        <v>155</v>
      </c>
      <c r="M50" s="22" t="s">
        <v>148</v>
      </c>
      <c r="N50" s="70"/>
      <c r="O50" s="20">
        <v>1.0416666666666667</v>
      </c>
      <c r="P50" s="24">
        <f t="shared" si="4"/>
        <v>1.25</v>
      </c>
      <c r="Q50" s="8"/>
      <c r="R50" s="8"/>
      <c r="S50" s="8"/>
      <c r="T50" s="8"/>
      <c r="V50" s="82"/>
      <c r="W50" s="81"/>
      <c r="X50" s="82"/>
      <c r="Y50" s="83"/>
    </row>
    <row r="51" spans="1:25" ht="24.9" customHeight="1" x14ac:dyDescent="0.3">
      <c r="A51" s="19" t="s">
        <v>155</v>
      </c>
      <c r="B51" s="20">
        <f t="shared" si="1"/>
        <v>0.91666666666666674</v>
      </c>
      <c r="C51" s="21">
        <f t="shared" si="2"/>
        <v>0.95833333333333337</v>
      </c>
      <c r="D51" s="30" t="s">
        <v>32</v>
      </c>
      <c r="E51" s="107"/>
      <c r="F51" s="109"/>
      <c r="G51" s="112"/>
      <c r="H51" s="100"/>
      <c r="I51" s="101"/>
      <c r="J51" s="36" t="s">
        <v>101</v>
      </c>
      <c r="K51" s="21">
        <f t="shared" si="3"/>
        <v>1.0208333333333333</v>
      </c>
      <c r="L51" s="99" t="s">
        <v>156</v>
      </c>
      <c r="M51" s="22"/>
      <c r="N51" s="70"/>
      <c r="O51" s="20">
        <v>1.0625</v>
      </c>
      <c r="P51" s="24">
        <f t="shared" si="4"/>
        <v>1.2708333333333333</v>
      </c>
      <c r="Q51" s="8"/>
      <c r="R51" s="8"/>
      <c r="S51" s="8"/>
      <c r="T51" s="8"/>
      <c r="V51" s="82"/>
      <c r="W51" s="81"/>
      <c r="X51" s="82"/>
      <c r="Y51" s="79"/>
    </row>
    <row r="52" spans="1:25" ht="24.9" customHeight="1" x14ac:dyDescent="0.3">
      <c r="A52" s="19" t="s">
        <v>156</v>
      </c>
      <c r="B52" s="25">
        <f t="shared" si="1"/>
        <v>0.9375</v>
      </c>
      <c r="C52" s="26">
        <f t="shared" si="2"/>
        <v>0.97916666666666663</v>
      </c>
      <c r="D52" s="55" t="s">
        <v>80</v>
      </c>
      <c r="E52" s="43" t="s">
        <v>56</v>
      </c>
      <c r="F52" s="110"/>
      <c r="G52" s="38" t="s">
        <v>50</v>
      </c>
      <c r="H52" s="38" t="s">
        <v>51</v>
      </c>
      <c r="I52" s="55" t="s">
        <v>49</v>
      </c>
      <c r="J52" s="114" t="s">
        <v>157</v>
      </c>
      <c r="K52" s="26">
        <f t="shared" si="3"/>
        <v>1.0416666666666665</v>
      </c>
      <c r="L52" s="99" t="s">
        <v>158</v>
      </c>
      <c r="M52" s="22" t="s">
        <v>148</v>
      </c>
      <c r="N52" s="70"/>
      <c r="O52" s="25">
        <v>1.0833333333333333</v>
      </c>
      <c r="P52" s="27">
        <f t="shared" si="4"/>
        <v>1.2916666666666665</v>
      </c>
      <c r="Q52" s="8"/>
      <c r="R52" s="8"/>
      <c r="S52" s="8"/>
      <c r="T52" s="8"/>
      <c r="V52" s="82"/>
      <c r="W52" s="81"/>
      <c r="X52" s="82"/>
      <c r="Y52" s="79"/>
    </row>
    <row r="53" spans="1:25" ht="24.9" customHeight="1" x14ac:dyDescent="0.3">
      <c r="A53" s="19" t="s">
        <v>158</v>
      </c>
      <c r="B53" s="25">
        <f t="shared" si="1"/>
        <v>0.95833333333333326</v>
      </c>
      <c r="C53" s="26">
        <f t="shared" si="2"/>
        <v>0.99999999999999989</v>
      </c>
      <c r="D53" s="65" t="s">
        <v>159</v>
      </c>
      <c r="E53" s="42" t="str">
        <f>G10</f>
        <v xml:space="preserve">Masterstroke </v>
      </c>
      <c r="F53" s="42" t="str">
        <f>F10</f>
        <v xml:space="preserve">Home at Last </v>
      </c>
      <c r="G53" s="55" t="s">
        <v>66</v>
      </c>
      <c r="H53" s="62" t="s">
        <v>44</v>
      </c>
      <c r="I53" s="43" t="str">
        <f>H10</f>
        <v xml:space="preserve">Tracing the Footsteps of Jesus </v>
      </c>
      <c r="J53" s="115"/>
      <c r="K53" s="26">
        <f t="shared" si="3"/>
        <v>1.0625</v>
      </c>
      <c r="L53" s="99" t="s">
        <v>160</v>
      </c>
      <c r="M53" s="70"/>
      <c r="N53" s="70"/>
      <c r="O53" s="25">
        <v>1.1041666666666667</v>
      </c>
      <c r="P53" s="27">
        <f t="shared" si="4"/>
        <v>1.3125</v>
      </c>
      <c r="Q53" s="8"/>
      <c r="R53" s="8"/>
      <c r="S53" s="8"/>
      <c r="T53" s="8"/>
      <c r="V53" s="82"/>
      <c r="W53" s="81"/>
      <c r="X53" s="82"/>
      <c r="Y53" s="79"/>
    </row>
    <row r="54" spans="1:25" ht="21" customHeight="1" x14ac:dyDescent="0.3">
      <c r="A54" s="19" t="s">
        <v>160</v>
      </c>
      <c r="B54" s="8"/>
      <c r="C54" s="8"/>
      <c r="D54" s="8"/>
      <c r="E54" s="8"/>
      <c r="F54" s="8"/>
      <c r="G54" s="8"/>
      <c r="H54" s="8"/>
      <c r="J54" s="8"/>
      <c r="Q54" s="8"/>
      <c r="R54" s="8"/>
      <c r="S54" s="8"/>
      <c r="T54" s="8"/>
      <c r="V54" s="82"/>
      <c r="W54" s="81"/>
      <c r="X54" s="82"/>
      <c r="Y54" s="83"/>
    </row>
    <row r="55" spans="1:25" x14ac:dyDescent="0.3">
      <c r="A55" s="19"/>
      <c r="B55" s="8"/>
      <c r="C55" s="8"/>
      <c r="D55" s="8"/>
      <c r="H55" s="87"/>
      <c r="I55" s="8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V55" s="82"/>
      <c r="W55" s="81"/>
      <c r="X55" s="82"/>
      <c r="Y55" s="83"/>
    </row>
    <row r="56" spans="1:25" ht="21" customHeight="1" x14ac:dyDescent="0.3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5" ht="23.25" customHeight="1" x14ac:dyDescent="0.3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5" ht="21.9" customHeight="1" x14ac:dyDescent="0.3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5" ht="21.9" customHeight="1" x14ac:dyDescent="0.3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5" ht="21" customHeight="1" x14ac:dyDescent="0.3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5" ht="23.1" customHeight="1" x14ac:dyDescent="0.3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5" ht="21" customHeight="1" x14ac:dyDescent="0.3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5" x14ac:dyDescent="0.3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5" x14ac:dyDescent="0.3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2:25" x14ac:dyDescent="0.3">
      <c r="B65" s="8"/>
      <c r="C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2:25" x14ac:dyDescent="0.3">
      <c r="B66" s="8"/>
      <c r="C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5" x14ac:dyDescent="0.3">
      <c r="B67" s="8"/>
      <c r="C67" s="8"/>
      <c r="K67" s="8"/>
      <c r="L67" s="8"/>
      <c r="M67" s="8"/>
      <c r="N67" s="8"/>
      <c r="O67" s="8"/>
      <c r="P67" s="8"/>
      <c r="Q67" s="8"/>
      <c r="R67" s="8"/>
      <c r="S67" s="8"/>
      <c r="T67" s="8"/>
      <c r="V67" s="80"/>
      <c r="W67" s="81"/>
      <c r="X67" s="82"/>
      <c r="Y67" s="83"/>
    </row>
    <row r="68" spans="2:25" x14ac:dyDescent="0.3">
      <c r="B68" s="8"/>
      <c r="C68" s="8"/>
      <c r="K68" s="8"/>
      <c r="L68" s="8"/>
      <c r="M68" s="8"/>
      <c r="N68" s="8"/>
      <c r="O68" s="8"/>
      <c r="P68" s="8"/>
      <c r="Q68" s="8"/>
      <c r="R68" s="8"/>
      <c r="S68" s="8"/>
      <c r="T68" s="8"/>
      <c r="V68" s="80"/>
      <c r="W68" s="81"/>
      <c r="X68" s="82"/>
      <c r="Y68" s="83"/>
    </row>
    <row r="69" spans="2:25" x14ac:dyDescent="0.3">
      <c r="B69" s="8"/>
      <c r="C69" s="8"/>
      <c r="K69" s="8"/>
      <c r="L69" s="8"/>
      <c r="M69" s="8"/>
      <c r="N69" s="8"/>
      <c r="O69" s="8"/>
      <c r="P69" s="8"/>
      <c r="Q69" s="8"/>
      <c r="R69" s="8"/>
      <c r="S69" s="8"/>
      <c r="T69" s="8"/>
      <c r="V69" s="80"/>
      <c r="W69" s="81"/>
      <c r="X69" s="80"/>
      <c r="Y69" s="83"/>
    </row>
    <row r="70" spans="2:25" x14ac:dyDescent="0.3">
      <c r="B70" s="8"/>
      <c r="C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2:25" x14ac:dyDescent="0.3">
      <c r="B71" s="8"/>
      <c r="C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2:25" x14ac:dyDescent="0.3">
      <c r="B72" s="8"/>
      <c r="C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2:25" x14ac:dyDescent="0.3">
      <c r="B73" s="8"/>
      <c r="C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2:25" x14ac:dyDescent="0.3">
      <c r="B74" s="8"/>
      <c r="C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2:25" x14ac:dyDescent="0.3">
      <c r="B75" s="8"/>
      <c r="C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2:25" x14ac:dyDescent="0.3">
      <c r="B76" s="8"/>
      <c r="C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2:25" x14ac:dyDescent="0.3">
      <c r="B77" s="8"/>
      <c r="C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2:25" x14ac:dyDescent="0.3">
      <c r="B78" s="8"/>
      <c r="C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2:25" x14ac:dyDescent="0.3">
      <c r="B79" s="8"/>
      <c r="C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2:25" x14ac:dyDescent="0.3">
      <c r="B80" s="8"/>
      <c r="C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5" x14ac:dyDescent="0.3">
      <c r="B81" s="8"/>
      <c r="C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5" x14ac:dyDescent="0.3">
      <c r="B82" s="8"/>
      <c r="C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5" s="86" customFormat="1" x14ac:dyDescent="0.3">
      <c r="A83" s="89"/>
      <c r="B83" s="8"/>
      <c r="C83" s="8"/>
      <c r="D83" s="84"/>
      <c r="E83" s="84"/>
      <c r="F83" s="85"/>
      <c r="H83" s="84"/>
      <c r="I83" s="84"/>
      <c r="J83" s="84"/>
      <c r="K83" s="8"/>
      <c r="L83" s="8"/>
      <c r="M83" s="8"/>
      <c r="N83" s="8"/>
      <c r="O83" s="8"/>
      <c r="P83" s="8"/>
      <c r="Q83" s="8"/>
      <c r="R83" s="8"/>
      <c r="S83" s="8"/>
      <c r="T83" s="8"/>
      <c r="U83" s="6"/>
      <c r="V83" s="6"/>
      <c r="W83" s="6"/>
      <c r="X83" s="6"/>
      <c r="Y83" s="6"/>
    </row>
    <row r="84" spans="1:25" x14ac:dyDescent="0.3">
      <c r="B84" s="8"/>
      <c r="C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5" x14ac:dyDescent="0.3">
      <c r="B85" s="8"/>
      <c r="C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5" x14ac:dyDescent="0.3">
      <c r="B86" s="8"/>
      <c r="C86" s="8"/>
      <c r="K86" s="8"/>
      <c r="L86" s="8"/>
      <c r="M86" s="8"/>
      <c r="N86" s="8"/>
      <c r="O86" s="8"/>
      <c r="P86" s="8"/>
    </row>
    <row r="87" spans="1:25" x14ac:dyDescent="0.3">
      <c r="B87" s="8"/>
      <c r="C87" s="8"/>
      <c r="K87" s="8"/>
      <c r="L87" s="8"/>
      <c r="M87" s="8"/>
      <c r="N87" s="8"/>
      <c r="O87" s="8"/>
      <c r="P87" s="8"/>
    </row>
    <row r="88" spans="1:25" x14ac:dyDescent="0.3">
      <c r="B88" s="8"/>
      <c r="C88" s="8"/>
      <c r="K88" s="8"/>
      <c r="L88" s="8"/>
      <c r="M88" s="8"/>
      <c r="N88" s="8"/>
      <c r="O88" s="8"/>
      <c r="P88" s="8"/>
    </row>
    <row r="89" spans="1:25" x14ac:dyDescent="0.3">
      <c r="B89" s="8"/>
      <c r="C89" s="8"/>
      <c r="K89" s="8"/>
      <c r="L89" s="8"/>
      <c r="M89" s="8"/>
      <c r="N89" s="8"/>
      <c r="O89" s="8"/>
      <c r="P89" s="8"/>
    </row>
    <row r="90" spans="1:25" x14ac:dyDescent="0.3">
      <c r="B90" s="8"/>
      <c r="C90" s="8"/>
      <c r="K90" s="8"/>
      <c r="L90" s="8"/>
      <c r="M90" s="8"/>
      <c r="N90" s="8"/>
      <c r="O90" s="8"/>
      <c r="P90" s="8"/>
    </row>
    <row r="91" spans="1:25" x14ac:dyDescent="0.3">
      <c r="B91" s="8"/>
      <c r="C91" s="8"/>
      <c r="K91" s="8"/>
      <c r="L91" s="8"/>
      <c r="M91" s="8"/>
      <c r="N91" s="8"/>
      <c r="O91" s="8"/>
      <c r="P91" s="8"/>
    </row>
  </sheetData>
  <sheetProtection formatCells="0" formatColumns="0" formatRows="0" insertColumns="0" insertRows="0" deleteColumns="0" deleteRows="0"/>
  <mergeCells count="52">
    <mergeCell ref="D20:D21"/>
    <mergeCell ref="E20:I20"/>
    <mergeCell ref="J20:J21"/>
    <mergeCell ref="D1:J3"/>
    <mergeCell ref="D4:J4"/>
    <mergeCell ref="D6:J7"/>
    <mergeCell ref="D8:D10"/>
    <mergeCell ref="E8:I9"/>
    <mergeCell ref="J8:J9"/>
    <mergeCell ref="D11:J11"/>
    <mergeCell ref="D12:I13"/>
    <mergeCell ref="J12:J13"/>
    <mergeCell ref="E14:I14"/>
    <mergeCell ref="D16:D17"/>
    <mergeCell ref="E28:E29"/>
    <mergeCell ref="F28:F29"/>
    <mergeCell ref="G28:G29"/>
    <mergeCell ref="H28:H29"/>
    <mergeCell ref="J28:J29"/>
    <mergeCell ref="J22:J23"/>
    <mergeCell ref="D24:D25"/>
    <mergeCell ref="F24:F25"/>
    <mergeCell ref="E26:I27"/>
    <mergeCell ref="J26:J27"/>
    <mergeCell ref="D40:D41"/>
    <mergeCell ref="E38:E39"/>
    <mergeCell ref="F38:F39"/>
    <mergeCell ref="G38:G39"/>
    <mergeCell ref="H38:H39"/>
    <mergeCell ref="J30:J31"/>
    <mergeCell ref="D32:D33"/>
    <mergeCell ref="D34:D35"/>
    <mergeCell ref="E36:E37"/>
    <mergeCell ref="H36:H37"/>
    <mergeCell ref="I38:I39"/>
    <mergeCell ref="J38:J39"/>
    <mergeCell ref="J40:J41"/>
    <mergeCell ref="E42:E43"/>
    <mergeCell ref="J43:J45"/>
    <mergeCell ref="E44:E45"/>
    <mergeCell ref="F44:F45"/>
    <mergeCell ref="G44:G45"/>
    <mergeCell ref="H44:H45"/>
    <mergeCell ref="I46:I47"/>
    <mergeCell ref="D48:D49"/>
    <mergeCell ref="J48:J50"/>
    <mergeCell ref="E50:E51"/>
    <mergeCell ref="F50:F52"/>
    <mergeCell ref="G50:G51"/>
    <mergeCell ref="H50:H51"/>
    <mergeCell ref="I50:I51"/>
    <mergeCell ref="J52:J53"/>
  </mergeCells>
  <printOptions horizontalCentered="1" verticalCentered="1"/>
  <pageMargins left="0.45" right="0.45" top="0.5" bottom="0.5" header="0.05" footer="0.05"/>
  <pageSetup scale="43" orientation="landscape" horizontalDpi="4294967292" verticalDpi="429496729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5E1AD-77CB-468B-8ACE-A0778137AB0B}">
  <sheetPr>
    <pageSetUpPr fitToPage="1"/>
  </sheetPr>
  <dimension ref="A1:Y91"/>
  <sheetViews>
    <sheetView topLeftCell="B1" zoomScale="68" zoomScaleNormal="68" zoomScalePageLayoutView="75" workbookViewId="0">
      <pane ySplit="5" topLeftCell="A6" activePane="bottomLeft" state="frozen"/>
      <selection activeCell="R24" sqref="R24"/>
      <selection pane="bottomLeft" activeCell="R24" sqref="R24"/>
    </sheetView>
  </sheetViews>
  <sheetFormatPr defaultColWidth="10.109375" defaultRowHeight="17.399999999999999" x14ac:dyDescent="0.3"/>
  <cols>
    <col min="1" max="1" width="10.44140625" style="89" hidden="1" customWidth="1"/>
    <col min="2" max="3" width="14.44140625" style="3" customWidth="1"/>
    <col min="4" max="5" width="34" style="84" customWidth="1"/>
    <col min="6" max="6" width="34" style="85" customWidth="1"/>
    <col min="7" max="7" width="34" style="86" customWidth="1"/>
    <col min="8" max="8" width="34.33203125" style="84" customWidth="1"/>
    <col min="9" max="10" width="34" style="84" customWidth="1"/>
    <col min="11" max="11" width="14.44140625" style="3" customWidth="1"/>
    <col min="12" max="12" width="10.5546875" style="92" hidden="1" customWidth="1"/>
    <col min="13" max="13" width="33.88671875" style="6" hidden="1" customWidth="1"/>
    <col min="14" max="14" width="29.33203125" style="6" hidden="1" customWidth="1"/>
    <col min="15" max="15" width="17.77734375" style="3" customWidth="1"/>
    <col min="16" max="16" width="12.109375" style="7" customWidth="1"/>
    <col min="17" max="17" width="15.6640625" style="6" customWidth="1"/>
    <col min="18" max="18" width="41.5546875" style="90" bestFit="1" customWidth="1"/>
    <col min="19" max="19" width="16.6640625" style="90" customWidth="1"/>
    <col min="20" max="20" width="41" style="91" customWidth="1"/>
    <col min="21" max="21" width="10.109375" style="6"/>
    <col min="22" max="22" width="11.109375" style="6" customWidth="1"/>
    <col min="23" max="23" width="16.6640625" style="6" bestFit="1" customWidth="1"/>
    <col min="24" max="16384" width="10.109375" style="6"/>
  </cols>
  <sheetData>
    <row r="1" spans="1:20" ht="24.9" customHeight="1" x14ac:dyDescent="0.3">
      <c r="A1" s="1"/>
      <c r="B1" s="2"/>
      <c r="D1" s="152" t="s">
        <v>0</v>
      </c>
      <c r="E1" s="152"/>
      <c r="F1" s="152"/>
      <c r="G1" s="152"/>
      <c r="H1" s="152"/>
      <c r="I1" s="152"/>
      <c r="J1" s="152"/>
      <c r="K1" s="4"/>
      <c r="L1" s="5"/>
      <c r="Q1" s="8"/>
      <c r="R1" s="8"/>
      <c r="S1" s="8"/>
      <c r="T1" s="8"/>
    </row>
    <row r="2" spans="1:20" ht="24.9" customHeight="1" x14ac:dyDescent="0.3">
      <c r="A2" s="1"/>
      <c r="B2" s="6"/>
      <c r="C2" s="8"/>
      <c r="D2" s="152"/>
      <c r="E2" s="152"/>
      <c r="F2" s="152"/>
      <c r="G2" s="152"/>
      <c r="H2" s="152"/>
      <c r="I2" s="152"/>
      <c r="J2" s="152"/>
      <c r="K2" s="4"/>
      <c r="L2" s="5"/>
      <c r="Q2" s="8"/>
      <c r="R2" s="8"/>
      <c r="S2" s="8"/>
      <c r="T2" s="8"/>
    </row>
    <row r="3" spans="1:20" ht="24.9" customHeight="1" x14ac:dyDescent="0.3">
      <c r="A3" s="1"/>
      <c r="B3" s="6"/>
      <c r="C3" s="8"/>
      <c r="D3" s="152"/>
      <c r="E3" s="152"/>
      <c r="F3" s="152"/>
      <c r="G3" s="152"/>
      <c r="H3" s="152"/>
      <c r="I3" s="152"/>
      <c r="J3" s="152"/>
      <c r="L3" s="5"/>
      <c r="Q3" s="8"/>
      <c r="R3" s="8"/>
      <c r="S3" s="8"/>
      <c r="T3" s="8"/>
    </row>
    <row r="4" spans="1:20" ht="24.9" customHeight="1" x14ac:dyDescent="0.3">
      <c r="A4" s="1"/>
      <c r="B4" s="4"/>
      <c r="C4" s="4"/>
      <c r="D4" s="153" t="s">
        <v>161</v>
      </c>
      <c r="E4" s="154"/>
      <c r="F4" s="154"/>
      <c r="G4" s="154"/>
      <c r="H4" s="154"/>
      <c r="I4" s="154"/>
      <c r="J4" s="155"/>
      <c r="L4" s="5"/>
      <c r="M4" s="9" t="s">
        <v>2</v>
      </c>
      <c r="N4" s="10"/>
      <c r="O4" s="4"/>
      <c r="Q4" s="8"/>
      <c r="R4" s="8"/>
      <c r="S4" s="8"/>
      <c r="T4" s="8"/>
    </row>
    <row r="5" spans="1:20" ht="24.9" customHeight="1" x14ac:dyDescent="0.3">
      <c r="A5" s="11" t="s">
        <v>3</v>
      </c>
      <c r="B5" s="12" t="s">
        <v>4</v>
      </c>
      <c r="C5" s="12" t="s">
        <v>5</v>
      </c>
      <c r="D5" s="93">
        <v>45025</v>
      </c>
      <c r="E5" s="94">
        <f t="shared" ref="E5:J5" si="0">D5+1</f>
        <v>45026</v>
      </c>
      <c r="F5" s="94">
        <f t="shared" si="0"/>
        <v>45027</v>
      </c>
      <c r="G5" s="94">
        <f t="shared" si="0"/>
        <v>45028</v>
      </c>
      <c r="H5" s="94">
        <f t="shared" si="0"/>
        <v>45029</v>
      </c>
      <c r="I5" s="94">
        <f t="shared" si="0"/>
        <v>45030</v>
      </c>
      <c r="J5" s="95">
        <f t="shared" si="0"/>
        <v>45031</v>
      </c>
      <c r="K5" s="12" t="s">
        <v>13</v>
      </c>
      <c r="L5" s="16" t="s">
        <v>3</v>
      </c>
      <c r="M5" s="17"/>
      <c r="N5" s="17"/>
      <c r="O5" s="12" t="s">
        <v>14</v>
      </c>
      <c r="P5" s="18" t="s">
        <v>3</v>
      </c>
      <c r="Q5" s="8"/>
      <c r="R5" s="8"/>
      <c r="S5" s="8"/>
      <c r="T5" s="8"/>
    </row>
    <row r="6" spans="1:20" ht="24.9" customHeight="1" x14ac:dyDescent="0.3">
      <c r="A6" s="19" t="s">
        <v>15</v>
      </c>
      <c r="B6" s="20" t="e">
        <f t="shared" ref="B6:B53" si="1">O5- (3/24)</f>
        <v>#VALUE!</v>
      </c>
      <c r="C6" s="21" t="e">
        <f t="shared" ref="C6:C53" si="2">O5- (2/24)</f>
        <v>#VALUE!</v>
      </c>
      <c r="D6" s="156" t="s">
        <v>16</v>
      </c>
      <c r="E6" s="157"/>
      <c r="F6" s="157"/>
      <c r="G6" s="157"/>
      <c r="H6" s="157"/>
      <c r="I6" s="157"/>
      <c r="J6" s="158"/>
      <c r="K6" s="21">
        <f t="shared" ref="K6:K53" si="3">O6- (1/24)</f>
        <v>8.3333333333333343E-2</v>
      </c>
      <c r="L6" s="99" t="s">
        <v>15</v>
      </c>
      <c r="M6" s="22" t="s">
        <v>17</v>
      </c>
      <c r="N6" s="23" t="s">
        <v>18</v>
      </c>
      <c r="O6" s="20">
        <v>0.125</v>
      </c>
      <c r="P6" s="24">
        <f>O6+ (4/24)</f>
        <v>0.29166666666666663</v>
      </c>
      <c r="Q6" s="8"/>
      <c r="R6" s="8"/>
      <c r="S6" s="8"/>
      <c r="T6" s="8"/>
    </row>
    <row r="7" spans="1:20" ht="24.9" customHeight="1" x14ac:dyDescent="0.3">
      <c r="A7" s="19" t="s">
        <v>19</v>
      </c>
      <c r="B7" s="20">
        <f t="shared" si="1"/>
        <v>0</v>
      </c>
      <c r="C7" s="21">
        <f t="shared" si="2"/>
        <v>4.1666666666666671E-2</v>
      </c>
      <c r="D7" s="159"/>
      <c r="E7" s="160"/>
      <c r="F7" s="160"/>
      <c r="G7" s="160"/>
      <c r="H7" s="160"/>
      <c r="I7" s="160"/>
      <c r="J7" s="161"/>
      <c r="K7" s="21">
        <f t="shared" si="3"/>
        <v>0.10416666666666669</v>
      </c>
      <c r="L7" s="99" t="s">
        <v>19</v>
      </c>
      <c r="M7" s="22" t="s">
        <v>20</v>
      </c>
      <c r="N7" s="22"/>
      <c r="O7" s="21">
        <v>0.14583333333333334</v>
      </c>
      <c r="P7" s="24">
        <f>O7+ (4/24)</f>
        <v>0.3125</v>
      </c>
      <c r="Q7" s="8"/>
      <c r="R7" s="8"/>
      <c r="S7" s="8"/>
      <c r="T7" s="8"/>
    </row>
    <row r="8" spans="1:20" ht="24.9" customHeight="1" x14ac:dyDescent="0.3">
      <c r="A8" s="19" t="s">
        <v>21</v>
      </c>
      <c r="B8" s="25">
        <f t="shared" si="1"/>
        <v>2.0833333333333343E-2</v>
      </c>
      <c r="C8" s="26">
        <f t="shared" si="2"/>
        <v>6.2500000000000014E-2</v>
      </c>
      <c r="D8" s="124" t="s">
        <v>22</v>
      </c>
      <c r="E8" s="162" t="s">
        <v>23</v>
      </c>
      <c r="F8" s="163"/>
      <c r="G8" s="163"/>
      <c r="H8" s="163"/>
      <c r="I8" s="164"/>
      <c r="J8" s="168" t="s">
        <v>24</v>
      </c>
      <c r="K8" s="26">
        <f t="shared" si="3"/>
        <v>0.125</v>
      </c>
      <c r="L8" s="99" t="s">
        <v>21</v>
      </c>
      <c r="M8" s="22"/>
      <c r="N8" s="22"/>
      <c r="O8" s="26">
        <v>0.16666666666666666</v>
      </c>
      <c r="P8" s="27">
        <f>O8+ (4/24)</f>
        <v>0.33333333333333331</v>
      </c>
      <c r="Q8" s="8"/>
      <c r="R8" s="8"/>
      <c r="S8" s="8"/>
      <c r="T8" s="8"/>
    </row>
    <row r="9" spans="1:20" ht="24.9" customHeight="1" x14ac:dyDescent="0.3">
      <c r="A9" s="19" t="s">
        <v>25</v>
      </c>
      <c r="B9" s="25">
        <f t="shared" si="1"/>
        <v>4.1666666666666657E-2</v>
      </c>
      <c r="C9" s="26">
        <f t="shared" si="2"/>
        <v>8.3333333333333329E-2</v>
      </c>
      <c r="D9" s="105"/>
      <c r="E9" s="165"/>
      <c r="F9" s="166"/>
      <c r="G9" s="166"/>
      <c r="H9" s="166"/>
      <c r="I9" s="167"/>
      <c r="J9" s="169"/>
      <c r="K9" s="26">
        <f t="shared" si="3"/>
        <v>0.14583333333333334</v>
      </c>
      <c r="L9" s="99" t="s">
        <v>25</v>
      </c>
      <c r="M9" s="22"/>
      <c r="N9" s="22"/>
      <c r="O9" s="26">
        <v>0.1875</v>
      </c>
      <c r="P9" s="27">
        <f>O9+ (4/24)</f>
        <v>0.35416666666666663</v>
      </c>
      <c r="Q9" s="8"/>
      <c r="R9" s="8"/>
      <c r="S9" s="8"/>
      <c r="T9" s="8"/>
    </row>
    <row r="10" spans="1:20" ht="24.9" customHeight="1" x14ac:dyDescent="0.3">
      <c r="A10" s="19" t="s">
        <v>26</v>
      </c>
      <c r="B10" s="20">
        <f t="shared" si="1"/>
        <v>6.25E-2</v>
      </c>
      <c r="C10" s="21">
        <f t="shared" si="2"/>
        <v>0.10416666666666667</v>
      </c>
      <c r="D10" s="106"/>
      <c r="E10" s="28" t="s">
        <v>27</v>
      </c>
      <c r="F10" s="29" t="s">
        <v>28</v>
      </c>
      <c r="G10" s="30" t="s">
        <v>29</v>
      </c>
      <c r="H10" s="31" t="s">
        <v>30</v>
      </c>
      <c r="I10" s="32" t="s">
        <v>31</v>
      </c>
      <c r="J10" s="30" t="s">
        <v>32</v>
      </c>
      <c r="K10" s="21">
        <f t="shared" si="3"/>
        <v>0.16666666666666669</v>
      </c>
      <c r="L10" s="99" t="s">
        <v>26</v>
      </c>
      <c r="M10" s="22"/>
      <c r="N10" s="22"/>
      <c r="O10" s="21">
        <v>0.20833333333333334</v>
      </c>
      <c r="P10" s="24">
        <f t="shared" ref="P10:P53" si="4">O10+ (4/24)</f>
        <v>0.375</v>
      </c>
      <c r="Q10" s="8"/>
      <c r="R10" s="8"/>
      <c r="S10" s="8"/>
      <c r="T10" s="8"/>
    </row>
    <row r="11" spans="1:20" ht="24.9" customHeight="1" x14ac:dyDescent="0.3">
      <c r="A11" s="19" t="s">
        <v>33</v>
      </c>
      <c r="B11" s="20">
        <f t="shared" si="1"/>
        <v>8.3333333333333343E-2</v>
      </c>
      <c r="C11" s="21">
        <f t="shared" si="2"/>
        <v>0.125</v>
      </c>
      <c r="D11" s="170" t="s">
        <v>34</v>
      </c>
      <c r="E11" s="171"/>
      <c r="F11" s="171"/>
      <c r="G11" s="171"/>
      <c r="H11" s="171"/>
      <c r="I11" s="171"/>
      <c r="J11" s="171"/>
      <c r="K11" s="21">
        <f t="shared" si="3"/>
        <v>0.1875</v>
      </c>
      <c r="L11" s="99" t="s">
        <v>33</v>
      </c>
      <c r="M11" s="22"/>
      <c r="N11" s="22"/>
      <c r="O11" s="21">
        <v>0.22916666666666666</v>
      </c>
      <c r="P11" s="24">
        <f t="shared" si="4"/>
        <v>0.39583333333333331</v>
      </c>
      <c r="Q11" s="8"/>
      <c r="R11" s="8"/>
      <c r="S11" s="8"/>
      <c r="T11" s="8"/>
    </row>
    <row r="12" spans="1:20" ht="24.9" customHeight="1" x14ac:dyDescent="0.3">
      <c r="A12" s="19" t="s">
        <v>35</v>
      </c>
      <c r="B12" s="25">
        <f t="shared" si="1"/>
        <v>0.10416666666666666</v>
      </c>
      <c r="C12" s="26">
        <f t="shared" si="2"/>
        <v>0.14583333333333331</v>
      </c>
      <c r="D12" s="172" t="s">
        <v>36</v>
      </c>
      <c r="E12" s="173"/>
      <c r="F12" s="173"/>
      <c r="G12" s="173"/>
      <c r="H12" s="173"/>
      <c r="I12" s="174"/>
      <c r="J12" s="102" t="s">
        <v>37</v>
      </c>
      <c r="K12" s="26">
        <f t="shared" si="3"/>
        <v>0.20833333333333334</v>
      </c>
      <c r="L12" s="99" t="s">
        <v>35</v>
      </c>
      <c r="M12" s="22"/>
      <c r="N12" s="22"/>
      <c r="O12" s="26">
        <v>0.25</v>
      </c>
      <c r="P12" s="27">
        <f t="shared" si="4"/>
        <v>0.41666666666666663</v>
      </c>
      <c r="Q12" s="8"/>
      <c r="R12" s="8"/>
      <c r="S12" s="8"/>
      <c r="T12" s="8"/>
    </row>
    <row r="13" spans="1:20" ht="24.9" customHeight="1" x14ac:dyDescent="0.3">
      <c r="A13" s="19" t="s">
        <v>38</v>
      </c>
      <c r="B13" s="25">
        <f t="shared" si="1"/>
        <v>0.125</v>
      </c>
      <c r="C13" s="26">
        <f t="shared" si="2"/>
        <v>0.16666666666666669</v>
      </c>
      <c r="D13" s="175"/>
      <c r="E13" s="176"/>
      <c r="F13" s="176"/>
      <c r="G13" s="176"/>
      <c r="H13" s="176"/>
      <c r="I13" s="177"/>
      <c r="J13" s="103"/>
      <c r="K13" s="26">
        <f t="shared" si="3"/>
        <v>0.22916666666666666</v>
      </c>
      <c r="L13" s="99" t="s">
        <v>38</v>
      </c>
      <c r="M13" s="22" t="s">
        <v>39</v>
      </c>
      <c r="N13" s="22"/>
      <c r="O13" s="26">
        <v>0.27083333333333331</v>
      </c>
      <c r="P13" s="27">
        <f t="shared" si="4"/>
        <v>0.4375</v>
      </c>
      <c r="Q13" s="8"/>
      <c r="R13" s="8"/>
      <c r="S13" s="8"/>
      <c r="T13" s="8"/>
    </row>
    <row r="14" spans="1:20" ht="24.9" customHeight="1" x14ac:dyDescent="0.3">
      <c r="A14" s="19" t="s">
        <v>40</v>
      </c>
      <c r="B14" s="20">
        <f t="shared" si="1"/>
        <v>0.14583333333333331</v>
      </c>
      <c r="C14" s="21">
        <f t="shared" si="2"/>
        <v>0.1875</v>
      </c>
      <c r="D14" s="34" t="str">
        <f>E10</f>
        <v>The Dig</v>
      </c>
      <c r="E14" s="170" t="s">
        <v>41</v>
      </c>
      <c r="F14" s="101"/>
      <c r="G14" s="101"/>
      <c r="H14" s="101"/>
      <c r="I14" s="101"/>
      <c r="J14" s="30" t="s">
        <v>42</v>
      </c>
      <c r="K14" s="21">
        <f t="shared" si="3"/>
        <v>0.25</v>
      </c>
      <c r="L14" s="99" t="s">
        <v>40</v>
      </c>
      <c r="M14" s="22"/>
      <c r="N14" s="22"/>
      <c r="O14" s="21">
        <v>0.29166666666666669</v>
      </c>
      <c r="P14" s="24">
        <f t="shared" si="4"/>
        <v>0.45833333333333337</v>
      </c>
      <c r="Q14" s="8"/>
      <c r="R14" s="8"/>
      <c r="S14" s="8"/>
      <c r="T14" s="8"/>
    </row>
    <row r="15" spans="1:20" ht="24.9" customHeight="1" x14ac:dyDescent="0.3">
      <c r="A15" s="19" t="s">
        <v>43</v>
      </c>
      <c r="B15" s="20">
        <f t="shared" si="1"/>
        <v>0.16666666666666669</v>
      </c>
      <c r="C15" s="21">
        <f t="shared" si="2"/>
        <v>0.20833333333333337</v>
      </c>
      <c r="D15" s="35" t="s">
        <v>44</v>
      </c>
      <c r="E15" s="36" t="s">
        <v>45</v>
      </c>
      <c r="F15" s="36" t="s">
        <v>46</v>
      </c>
      <c r="G15" s="36" t="s">
        <v>46</v>
      </c>
      <c r="H15" s="36" t="s">
        <v>46</v>
      </c>
      <c r="I15" s="36" t="s">
        <v>46</v>
      </c>
      <c r="J15" s="37" t="s">
        <v>47</v>
      </c>
      <c r="K15" s="21">
        <f t="shared" si="3"/>
        <v>0.27083333333333331</v>
      </c>
      <c r="L15" s="99" t="s">
        <v>43</v>
      </c>
      <c r="M15" s="22"/>
      <c r="N15" s="22"/>
      <c r="O15" s="21">
        <v>0.3125</v>
      </c>
      <c r="P15" s="24">
        <f t="shared" si="4"/>
        <v>0.47916666666666663</v>
      </c>
      <c r="Q15" s="8"/>
      <c r="R15" s="8"/>
      <c r="S15" s="8"/>
      <c r="T15" s="8"/>
    </row>
    <row r="16" spans="1:20" ht="24.9" customHeight="1" x14ac:dyDescent="0.3">
      <c r="A16" s="19"/>
      <c r="B16" s="25">
        <f t="shared" si="1"/>
        <v>0.1875</v>
      </c>
      <c r="C16" s="26">
        <f t="shared" si="2"/>
        <v>0.22916666666666669</v>
      </c>
      <c r="D16" s="146" t="s">
        <v>48</v>
      </c>
      <c r="E16" s="38" t="s">
        <v>49</v>
      </c>
      <c r="F16" s="39" t="s">
        <v>50</v>
      </c>
      <c r="G16" s="38" t="s">
        <v>51</v>
      </c>
      <c r="H16" s="40" t="s">
        <v>47</v>
      </c>
      <c r="I16" s="38" t="s">
        <v>52</v>
      </c>
      <c r="J16" s="41" t="s">
        <v>53</v>
      </c>
      <c r="K16" s="26">
        <f t="shared" si="3"/>
        <v>0.29166666666666663</v>
      </c>
      <c r="L16" s="99" t="s">
        <v>54</v>
      </c>
      <c r="M16" s="22" t="s">
        <v>55</v>
      </c>
      <c r="N16" s="22"/>
      <c r="O16" s="26">
        <v>0.33333333333333331</v>
      </c>
      <c r="P16" s="27">
        <f t="shared" si="4"/>
        <v>0.5</v>
      </c>
      <c r="Q16" s="8"/>
      <c r="R16" s="8"/>
      <c r="S16" s="8"/>
      <c r="T16" s="8"/>
    </row>
    <row r="17" spans="1:20" ht="24.9" customHeight="1" x14ac:dyDescent="0.3">
      <c r="A17" s="19" t="s">
        <v>54</v>
      </c>
      <c r="B17" s="25">
        <f t="shared" si="1"/>
        <v>0.20833333333333331</v>
      </c>
      <c r="C17" s="26">
        <f t="shared" si="2"/>
        <v>0.25</v>
      </c>
      <c r="D17" s="106"/>
      <c r="E17" s="42" t="str">
        <f>I10</f>
        <v>Reimagining God</v>
      </c>
      <c r="F17" s="43" t="s">
        <v>56</v>
      </c>
      <c r="G17" s="44" t="s">
        <v>57</v>
      </c>
      <c r="H17" s="43" t="s">
        <v>56</v>
      </c>
      <c r="I17" s="42" t="str">
        <f>E10</f>
        <v>The Dig</v>
      </c>
      <c r="J17" s="45" t="s">
        <v>57</v>
      </c>
      <c r="K17" s="26">
        <f t="shared" si="3"/>
        <v>0.3125</v>
      </c>
      <c r="L17" s="99" t="s">
        <v>58</v>
      </c>
      <c r="M17" s="22"/>
      <c r="N17" s="22"/>
      <c r="O17" s="26">
        <v>0.35416666666666669</v>
      </c>
      <c r="P17" s="27">
        <f t="shared" si="4"/>
        <v>0.52083333333333337</v>
      </c>
      <c r="Q17" s="8"/>
      <c r="R17" s="8"/>
      <c r="S17" s="8"/>
      <c r="T17" s="8"/>
    </row>
    <row r="18" spans="1:20" ht="24.9" customHeight="1" x14ac:dyDescent="0.3">
      <c r="A18" s="19" t="s">
        <v>58</v>
      </c>
      <c r="B18" s="20">
        <f t="shared" si="1"/>
        <v>0.22916666666666669</v>
      </c>
      <c r="C18" s="21">
        <f t="shared" si="2"/>
        <v>0.27083333333333337</v>
      </c>
      <c r="D18" s="46" t="s">
        <v>51</v>
      </c>
      <c r="E18" s="47" t="s">
        <v>59</v>
      </c>
      <c r="F18" s="48" t="s">
        <v>53</v>
      </c>
      <c r="G18" s="47" t="s">
        <v>59</v>
      </c>
      <c r="H18" s="47" t="s">
        <v>60</v>
      </c>
      <c r="I18" s="49" t="s">
        <v>59</v>
      </c>
      <c r="J18" s="50" t="s">
        <v>60</v>
      </c>
      <c r="K18" s="21">
        <f t="shared" si="3"/>
        <v>0.33333333333333331</v>
      </c>
      <c r="L18" s="99" t="s">
        <v>61</v>
      </c>
      <c r="M18" s="22" t="s">
        <v>62</v>
      </c>
      <c r="N18" s="22"/>
      <c r="O18" s="21">
        <v>0.375</v>
      </c>
      <c r="P18" s="24">
        <f t="shared" si="4"/>
        <v>0.54166666666666663</v>
      </c>
      <c r="Q18" s="8"/>
      <c r="R18" s="8"/>
      <c r="S18" s="8"/>
      <c r="T18" s="8"/>
    </row>
    <row r="19" spans="1:20" ht="24.9" customHeight="1" x14ac:dyDescent="0.3">
      <c r="A19" s="19" t="s">
        <v>61</v>
      </c>
      <c r="B19" s="20">
        <f t="shared" si="1"/>
        <v>0.25</v>
      </c>
      <c r="C19" s="21">
        <f t="shared" si="2"/>
        <v>0.29166666666666669</v>
      </c>
      <c r="D19" s="46" t="s">
        <v>52</v>
      </c>
      <c r="E19" s="51" t="s">
        <v>57</v>
      </c>
      <c r="F19" s="30" t="s">
        <v>63</v>
      </c>
      <c r="G19" s="30" t="s">
        <v>64</v>
      </c>
      <c r="H19" s="52" t="s">
        <v>65</v>
      </c>
      <c r="I19" s="30" t="s">
        <v>45</v>
      </c>
      <c r="J19" s="53" t="s">
        <v>66</v>
      </c>
      <c r="K19" s="21">
        <f t="shared" si="3"/>
        <v>0.35416666666666663</v>
      </c>
      <c r="L19" s="99" t="s">
        <v>67</v>
      </c>
      <c r="M19" s="22"/>
      <c r="N19" s="22"/>
      <c r="O19" s="21">
        <v>0.39583333333333331</v>
      </c>
      <c r="P19" s="24">
        <f t="shared" si="4"/>
        <v>0.5625</v>
      </c>
      <c r="Q19" s="8"/>
      <c r="R19" s="8"/>
      <c r="S19" s="8"/>
      <c r="T19" s="8"/>
    </row>
    <row r="20" spans="1:20" ht="24.9" customHeight="1" x14ac:dyDescent="0.3">
      <c r="A20" s="19" t="s">
        <v>67</v>
      </c>
      <c r="B20" s="25">
        <f t="shared" si="1"/>
        <v>0.27083333333333331</v>
      </c>
      <c r="C20" s="26">
        <f t="shared" si="2"/>
        <v>0.3125</v>
      </c>
      <c r="D20" s="150" t="s">
        <v>68</v>
      </c>
      <c r="E20" s="151" t="s">
        <v>69</v>
      </c>
      <c r="F20" s="103"/>
      <c r="G20" s="103"/>
      <c r="H20" s="103"/>
      <c r="I20" s="103"/>
      <c r="J20" s="102" t="s">
        <v>37</v>
      </c>
      <c r="K20" s="26">
        <f t="shared" si="3"/>
        <v>0.375</v>
      </c>
      <c r="L20" s="99" t="s">
        <v>70</v>
      </c>
      <c r="M20" s="22"/>
      <c r="N20" s="22"/>
      <c r="O20" s="26">
        <v>0.41666666666666669</v>
      </c>
      <c r="P20" s="27">
        <f t="shared" si="4"/>
        <v>0.58333333333333337</v>
      </c>
      <c r="Q20" s="8"/>
      <c r="R20" s="8"/>
      <c r="S20" s="8"/>
      <c r="T20" s="8"/>
    </row>
    <row r="21" spans="1:20" ht="24.9" customHeight="1" x14ac:dyDescent="0.3">
      <c r="A21" s="19" t="s">
        <v>70</v>
      </c>
      <c r="B21" s="25">
        <f t="shared" si="1"/>
        <v>0.29166666666666669</v>
      </c>
      <c r="C21" s="26">
        <f t="shared" si="2"/>
        <v>0.33333333333333337</v>
      </c>
      <c r="D21" s="150"/>
      <c r="E21" s="55" t="s">
        <v>45</v>
      </c>
      <c r="F21" s="55" t="s">
        <v>46</v>
      </c>
      <c r="G21" s="55" t="s">
        <v>46</v>
      </c>
      <c r="H21" s="55" t="s">
        <v>46</v>
      </c>
      <c r="I21" s="55" t="s">
        <v>46</v>
      </c>
      <c r="J21" s="103"/>
      <c r="K21" s="26">
        <f t="shared" si="3"/>
        <v>0.39583333333333331</v>
      </c>
      <c r="L21" s="99" t="s">
        <v>71</v>
      </c>
      <c r="M21" s="22"/>
      <c r="N21" s="22"/>
      <c r="O21" s="26">
        <v>0.4375</v>
      </c>
      <c r="P21" s="27">
        <f t="shared" si="4"/>
        <v>0.60416666666666663</v>
      </c>
      <c r="Q21" s="8"/>
      <c r="R21" s="8"/>
      <c r="S21" s="8"/>
      <c r="T21" s="8"/>
    </row>
    <row r="22" spans="1:20" ht="24.9" customHeight="1" x14ac:dyDescent="0.3">
      <c r="A22" s="19" t="s">
        <v>71</v>
      </c>
      <c r="B22" s="20">
        <f t="shared" si="1"/>
        <v>0.3125</v>
      </c>
      <c r="C22" s="21">
        <f t="shared" si="2"/>
        <v>0.35416666666666669</v>
      </c>
      <c r="D22" s="36" t="s">
        <v>72</v>
      </c>
      <c r="E22" s="46" t="s">
        <v>49</v>
      </c>
      <c r="F22" s="56" t="s">
        <v>50</v>
      </c>
      <c r="G22" s="46" t="s">
        <v>51</v>
      </c>
      <c r="H22" s="57" t="s">
        <v>47</v>
      </c>
      <c r="I22" s="46" t="s">
        <v>52</v>
      </c>
      <c r="J22" s="138" t="s">
        <v>73</v>
      </c>
      <c r="K22" s="21">
        <f t="shared" si="3"/>
        <v>0.41666666666666663</v>
      </c>
      <c r="L22" s="99" t="s">
        <v>74</v>
      </c>
      <c r="M22" s="22" t="s">
        <v>75</v>
      </c>
      <c r="N22" s="22" t="s">
        <v>76</v>
      </c>
      <c r="O22" s="21">
        <v>0.45833333333333331</v>
      </c>
      <c r="P22" s="24">
        <f t="shared" si="4"/>
        <v>0.625</v>
      </c>
      <c r="Q22" s="8"/>
      <c r="R22" s="8"/>
      <c r="S22" s="8"/>
      <c r="T22" s="8"/>
    </row>
    <row r="23" spans="1:20" ht="24.9" customHeight="1" x14ac:dyDescent="0.3">
      <c r="A23" s="19" t="s">
        <v>74</v>
      </c>
      <c r="B23" s="20">
        <f t="shared" si="1"/>
        <v>0.33333333333333331</v>
      </c>
      <c r="C23" s="21">
        <f t="shared" si="2"/>
        <v>0.375</v>
      </c>
      <c r="D23" s="35" t="s">
        <v>77</v>
      </c>
      <c r="E23" s="28" t="str">
        <f>E10</f>
        <v>The Dig</v>
      </c>
      <c r="F23" s="37" t="s">
        <v>56</v>
      </c>
      <c r="G23" s="35" t="s">
        <v>44</v>
      </c>
      <c r="H23" s="37" t="s">
        <v>56</v>
      </c>
      <c r="I23" s="28" t="str">
        <f>I10</f>
        <v>Reimagining God</v>
      </c>
      <c r="J23" s="103"/>
      <c r="K23" s="21">
        <f t="shared" si="3"/>
        <v>0.4375</v>
      </c>
      <c r="L23" s="99" t="s">
        <v>78</v>
      </c>
      <c r="M23" s="22"/>
      <c r="N23" s="22"/>
      <c r="O23" s="21">
        <v>0.47916666666666669</v>
      </c>
      <c r="P23" s="24">
        <f t="shared" si="4"/>
        <v>0.64583333333333337</v>
      </c>
      <c r="Q23" s="8"/>
      <c r="R23" s="8"/>
      <c r="S23" s="8"/>
      <c r="T23" s="8"/>
    </row>
    <row r="24" spans="1:20" ht="24.9" customHeight="1" x14ac:dyDescent="0.3">
      <c r="A24" s="19" t="s">
        <v>78</v>
      </c>
      <c r="B24" s="25">
        <f t="shared" si="1"/>
        <v>0.35416666666666669</v>
      </c>
      <c r="C24" s="26">
        <f t="shared" si="2"/>
        <v>0.39583333333333337</v>
      </c>
      <c r="D24" s="119" t="s">
        <v>73</v>
      </c>
      <c r="E24" s="59" t="s">
        <v>59</v>
      </c>
      <c r="F24" s="139" t="s">
        <v>79</v>
      </c>
      <c r="G24" s="59" t="s">
        <v>59</v>
      </c>
      <c r="H24" s="59" t="s">
        <v>80</v>
      </c>
      <c r="I24" s="60" t="s">
        <v>59</v>
      </c>
      <c r="J24" s="33" t="s">
        <v>49</v>
      </c>
      <c r="K24" s="26">
        <f t="shared" si="3"/>
        <v>0.45833333333333331</v>
      </c>
      <c r="L24" s="99" t="s">
        <v>81</v>
      </c>
      <c r="M24" s="22" t="s">
        <v>82</v>
      </c>
      <c r="N24" s="22" t="s">
        <v>83</v>
      </c>
      <c r="O24" s="26">
        <v>0.5</v>
      </c>
      <c r="P24" s="27">
        <f t="shared" si="4"/>
        <v>0.66666666666666663</v>
      </c>
      <c r="Q24" s="8"/>
      <c r="R24" s="8"/>
      <c r="S24" s="8"/>
      <c r="T24" s="8"/>
    </row>
    <row r="25" spans="1:20" ht="24.9" customHeight="1" x14ac:dyDescent="0.3">
      <c r="A25" s="19" t="s">
        <v>81</v>
      </c>
      <c r="B25" s="25">
        <f t="shared" si="1"/>
        <v>0.375</v>
      </c>
      <c r="C25" s="26">
        <f t="shared" si="2"/>
        <v>0.41666666666666669</v>
      </c>
      <c r="D25" s="103"/>
      <c r="E25" s="55" t="s">
        <v>66</v>
      </c>
      <c r="F25" s="140"/>
      <c r="G25" s="55" t="s">
        <v>77</v>
      </c>
      <c r="H25" s="43" t="s">
        <v>84</v>
      </c>
      <c r="I25" s="59" t="s">
        <v>85</v>
      </c>
      <c r="J25" s="61" t="s">
        <v>86</v>
      </c>
      <c r="K25" s="26">
        <f t="shared" si="3"/>
        <v>0.47916666666666669</v>
      </c>
      <c r="L25" s="99" t="s">
        <v>87</v>
      </c>
      <c r="M25" s="22"/>
      <c r="N25" s="22"/>
      <c r="O25" s="26">
        <v>0.52083333333333337</v>
      </c>
      <c r="P25" s="27">
        <f t="shared" si="4"/>
        <v>0.6875</v>
      </c>
      <c r="Q25" s="8"/>
      <c r="R25" s="8"/>
      <c r="S25" s="8"/>
      <c r="T25" s="8"/>
    </row>
    <row r="26" spans="1:20" ht="24.9" customHeight="1" x14ac:dyDescent="0.3">
      <c r="A26" s="19" t="s">
        <v>87</v>
      </c>
      <c r="B26" s="20">
        <f t="shared" si="1"/>
        <v>0.39583333333333337</v>
      </c>
      <c r="C26" s="21">
        <f t="shared" si="2"/>
        <v>0.43750000000000006</v>
      </c>
      <c r="D26" s="35" t="s">
        <v>60</v>
      </c>
      <c r="E26" s="111" t="s">
        <v>88</v>
      </c>
      <c r="F26" s="141"/>
      <c r="G26" s="141"/>
      <c r="H26" s="141"/>
      <c r="I26" s="142"/>
      <c r="J26" s="145" t="s">
        <v>68</v>
      </c>
      <c r="K26" s="21">
        <f t="shared" si="3"/>
        <v>0.49999999999999994</v>
      </c>
      <c r="L26" s="99" t="s">
        <v>89</v>
      </c>
      <c r="M26" s="22"/>
      <c r="N26" s="22" t="s">
        <v>90</v>
      </c>
      <c r="O26" s="21">
        <v>0.54166666666666663</v>
      </c>
      <c r="P26" s="24">
        <f t="shared" si="4"/>
        <v>0.70833333333333326</v>
      </c>
      <c r="Q26" s="8"/>
      <c r="R26" s="8"/>
      <c r="S26" s="8"/>
      <c r="T26" s="8"/>
    </row>
    <row r="27" spans="1:20" ht="24.9" customHeight="1" x14ac:dyDescent="0.3">
      <c r="A27" s="19" t="s">
        <v>89</v>
      </c>
      <c r="B27" s="20">
        <f t="shared" si="1"/>
        <v>0.41666666666666663</v>
      </c>
      <c r="C27" s="21">
        <f t="shared" si="2"/>
        <v>0.45833333333333331</v>
      </c>
      <c r="D27" s="52" t="s">
        <v>65</v>
      </c>
      <c r="E27" s="112"/>
      <c r="F27" s="143"/>
      <c r="G27" s="143"/>
      <c r="H27" s="143"/>
      <c r="I27" s="144"/>
      <c r="J27" s="145"/>
      <c r="K27" s="21">
        <f t="shared" si="3"/>
        <v>0.52083333333333337</v>
      </c>
      <c r="L27" s="99" t="s">
        <v>91</v>
      </c>
      <c r="M27" s="22"/>
      <c r="N27" s="22"/>
      <c r="O27" s="21">
        <v>0.5625</v>
      </c>
      <c r="P27" s="24">
        <f t="shared" si="4"/>
        <v>0.72916666666666663</v>
      </c>
      <c r="Q27" s="8"/>
      <c r="R27" s="8"/>
      <c r="S27" s="8"/>
      <c r="T27" s="8"/>
    </row>
    <row r="28" spans="1:20" ht="24.9" customHeight="1" x14ac:dyDescent="0.3">
      <c r="A28" s="19" t="s">
        <v>91</v>
      </c>
      <c r="B28" s="25">
        <f t="shared" si="1"/>
        <v>0.4375</v>
      </c>
      <c r="C28" s="26">
        <f t="shared" si="2"/>
        <v>0.47916666666666669</v>
      </c>
      <c r="D28" s="54" t="str">
        <f>G17</f>
        <v>InVerse</v>
      </c>
      <c r="E28" s="146" t="s">
        <v>48</v>
      </c>
      <c r="F28" s="148" t="s">
        <v>37</v>
      </c>
      <c r="G28" s="123" t="s">
        <v>68</v>
      </c>
      <c r="H28" s="123" t="s">
        <v>92</v>
      </c>
      <c r="I28" s="43" t="s">
        <v>63</v>
      </c>
      <c r="J28" s="119" t="s">
        <v>73</v>
      </c>
      <c r="K28" s="26">
        <f t="shared" si="3"/>
        <v>0.54166666666666674</v>
      </c>
      <c r="L28" s="99" t="s">
        <v>93</v>
      </c>
      <c r="M28" s="22"/>
      <c r="N28" s="22" t="s">
        <v>94</v>
      </c>
      <c r="O28" s="26">
        <v>0.58333333333333337</v>
      </c>
      <c r="P28" s="27">
        <f t="shared" si="4"/>
        <v>0.75</v>
      </c>
      <c r="Q28" s="8"/>
      <c r="R28" s="8"/>
      <c r="S28" s="8"/>
      <c r="T28" s="8"/>
    </row>
    <row r="29" spans="1:20" ht="24.9" customHeight="1" x14ac:dyDescent="0.3">
      <c r="A29" s="19" t="s">
        <v>93</v>
      </c>
      <c r="B29" s="25">
        <f t="shared" si="1"/>
        <v>0.45833333333333337</v>
      </c>
      <c r="C29" s="26">
        <f t="shared" si="2"/>
        <v>0.5</v>
      </c>
      <c r="D29" s="41" t="s">
        <v>53</v>
      </c>
      <c r="E29" s="147"/>
      <c r="F29" s="149"/>
      <c r="G29" s="123"/>
      <c r="H29" s="149"/>
      <c r="I29" s="38" t="s">
        <v>95</v>
      </c>
      <c r="J29" s="103"/>
      <c r="K29" s="26">
        <f t="shared" si="3"/>
        <v>0.5625</v>
      </c>
      <c r="L29" s="99" t="s">
        <v>96</v>
      </c>
      <c r="M29" s="22"/>
      <c r="N29" s="22"/>
      <c r="O29" s="26">
        <v>0.60416666666666663</v>
      </c>
      <c r="P29" s="27">
        <f t="shared" si="4"/>
        <v>0.77083333333333326</v>
      </c>
      <c r="Q29" s="8"/>
      <c r="R29" s="8"/>
      <c r="S29" s="8"/>
      <c r="T29" s="8"/>
    </row>
    <row r="30" spans="1:20" ht="24.9" customHeight="1" x14ac:dyDescent="0.3">
      <c r="A30" s="19" t="s">
        <v>96</v>
      </c>
      <c r="B30" s="20">
        <f t="shared" si="1"/>
        <v>0.47916666666666663</v>
      </c>
      <c r="C30" s="21">
        <f t="shared" si="2"/>
        <v>0.52083333333333326</v>
      </c>
      <c r="D30" s="35" t="s">
        <v>97</v>
      </c>
      <c r="E30" s="49" t="s">
        <v>98</v>
      </c>
      <c r="F30" s="47" t="s">
        <v>99</v>
      </c>
      <c r="G30" s="47" t="s">
        <v>100</v>
      </c>
      <c r="H30" s="49" t="s">
        <v>98</v>
      </c>
      <c r="I30" s="36" t="s">
        <v>101</v>
      </c>
      <c r="J30" s="128" t="str">
        <f>F24</f>
        <v>The Chosen / Story Encounters</v>
      </c>
      <c r="K30" s="21">
        <f t="shared" si="3"/>
        <v>0.58333333333333337</v>
      </c>
      <c r="L30" s="99" t="s">
        <v>102</v>
      </c>
      <c r="M30" s="22" t="s">
        <v>103</v>
      </c>
      <c r="N30" s="22"/>
      <c r="O30" s="21">
        <v>0.625</v>
      </c>
      <c r="P30" s="24">
        <f t="shared" si="4"/>
        <v>0.79166666666666663</v>
      </c>
      <c r="Q30" s="8"/>
      <c r="R30" s="8"/>
      <c r="S30" s="8"/>
      <c r="T30" s="8"/>
    </row>
    <row r="31" spans="1:20" ht="24.9" customHeight="1" x14ac:dyDescent="0.3">
      <c r="A31" s="19" t="s">
        <v>102</v>
      </c>
      <c r="B31" s="20">
        <f t="shared" si="1"/>
        <v>0.5</v>
      </c>
      <c r="C31" s="21">
        <f t="shared" si="2"/>
        <v>0.54166666666666663</v>
      </c>
      <c r="D31" s="36" t="s">
        <v>45</v>
      </c>
      <c r="E31" s="37" t="s">
        <v>104</v>
      </c>
      <c r="F31" s="47" t="s">
        <v>100</v>
      </c>
      <c r="G31" s="35" t="s">
        <v>105</v>
      </c>
      <c r="H31" s="36" t="s">
        <v>106</v>
      </c>
      <c r="I31" s="47" t="s">
        <v>60</v>
      </c>
      <c r="J31" s="129"/>
      <c r="K31" s="21">
        <f t="shared" si="3"/>
        <v>0.60416666666666674</v>
      </c>
      <c r="L31" s="99" t="s">
        <v>107</v>
      </c>
      <c r="M31" s="22"/>
      <c r="N31" s="22"/>
      <c r="O31" s="21">
        <v>0.64583333333333337</v>
      </c>
      <c r="P31" s="24">
        <f t="shared" si="4"/>
        <v>0.8125</v>
      </c>
      <c r="Q31" s="8"/>
      <c r="R31" s="8"/>
      <c r="S31" s="8"/>
      <c r="T31" s="8"/>
    </row>
    <row r="32" spans="1:20" ht="24.9" customHeight="1" x14ac:dyDescent="0.3">
      <c r="A32" s="19" t="s">
        <v>107</v>
      </c>
      <c r="B32" s="25">
        <f t="shared" si="1"/>
        <v>0.52083333333333337</v>
      </c>
      <c r="C32" s="26">
        <f t="shared" si="2"/>
        <v>0.5625</v>
      </c>
      <c r="D32" s="130" t="s">
        <v>37</v>
      </c>
      <c r="E32" s="43" t="s">
        <v>108</v>
      </c>
      <c r="F32" s="38" t="s">
        <v>106</v>
      </c>
      <c r="G32" s="60" t="s">
        <v>98</v>
      </c>
      <c r="H32" s="43" t="s">
        <v>104</v>
      </c>
      <c r="I32" s="43" t="s">
        <v>109</v>
      </c>
      <c r="J32" s="61" t="s">
        <v>51</v>
      </c>
      <c r="K32" s="26">
        <f t="shared" si="3"/>
        <v>0.625</v>
      </c>
      <c r="L32" s="99" t="s">
        <v>110</v>
      </c>
      <c r="M32" s="22" t="s">
        <v>55</v>
      </c>
      <c r="N32" s="22"/>
      <c r="O32" s="26">
        <v>0.66666666666666663</v>
      </c>
      <c r="P32" s="27">
        <f t="shared" si="4"/>
        <v>0.83333333333333326</v>
      </c>
      <c r="Q32" s="8"/>
      <c r="R32" s="8"/>
      <c r="S32" s="8"/>
      <c r="T32" s="8"/>
    </row>
    <row r="33" spans="1:25" ht="24.9" customHeight="1" x14ac:dyDescent="0.3">
      <c r="A33" s="19" t="s">
        <v>110</v>
      </c>
      <c r="B33" s="25">
        <f t="shared" si="1"/>
        <v>0.54166666666666663</v>
      </c>
      <c r="C33" s="26">
        <f t="shared" si="2"/>
        <v>0.58333333333333326</v>
      </c>
      <c r="D33" s="103"/>
      <c r="E33" s="62" t="s">
        <v>105</v>
      </c>
      <c r="F33" s="60" t="s">
        <v>98</v>
      </c>
      <c r="G33" s="59" t="s">
        <v>99</v>
      </c>
      <c r="H33" s="43" t="s">
        <v>108</v>
      </c>
      <c r="I33" s="43" t="s">
        <v>111</v>
      </c>
      <c r="J33" s="63" t="s">
        <v>65</v>
      </c>
      <c r="K33" s="26">
        <f t="shared" si="3"/>
        <v>0.64583333333333337</v>
      </c>
      <c r="L33" s="99" t="s">
        <v>112</v>
      </c>
      <c r="M33" s="22"/>
      <c r="N33" s="22"/>
      <c r="O33" s="26">
        <v>0.6875</v>
      </c>
      <c r="P33" s="27">
        <f t="shared" si="4"/>
        <v>0.85416666666666663</v>
      </c>
      <c r="Q33" s="8"/>
      <c r="R33" s="8"/>
      <c r="S33" s="8"/>
      <c r="T33" s="8"/>
    </row>
    <row r="34" spans="1:25" ht="24.9" customHeight="1" x14ac:dyDescent="0.3">
      <c r="A34" s="19" t="s">
        <v>112</v>
      </c>
      <c r="B34" s="20">
        <f t="shared" si="1"/>
        <v>0.5625</v>
      </c>
      <c r="C34" s="21">
        <f t="shared" si="2"/>
        <v>0.60416666666666663</v>
      </c>
      <c r="D34" s="131" t="s">
        <v>113</v>
      </c>
      <c r="E34" s="64" t="s">
        <v>24</v>
      </c>
      <c r="F34" s="65" t="s">
        <v>111</v>
      </c>
      <c r="G34" s="30" t="s">
        <v>42</v>
      </c>
      <c r="H34" s="46" t="s">
        <v>52</v>
      </c>
      <c r="I34" s="66" t="s">
        <v>49</v>
      </c>
      <c r="J34" s="36" t="s">
        <v>114</v>
      </c>
      <c r="K34" s="21">
        <f t="shared" si="3"/>
        <v>0.66666666666666674</v>
      </c>
      <c r="L34" s="99" t="s">
        <v>115</v>
      </c>
      <c r="M34" s="22" t="s">
        <v>116</v>
      </c>
      <c r="N34" s="22"/>
      <c r="O34" s="21">
        <v>0.70833333333333337</v>
      </c>
      <c r="P34" s="24">
        <f t="shared" si="4"/>
        <v>0.875</v>
      </c>
      <c r="Q34" s="8"/>
      <c r="R34" s="8"/>
      <c r="S34" s="8"/>
      <c r="T34" s="8"/>
    </row>
    <row r="35" spans="1:25" ht="24.9" customHeight="1" x14ac:dyDescent="0.3">
      <c r="A35" s="19" t="s">
        <v>115</v>
      </c>
      <c r="B35" s="20">
        <f t="shared" si="1"/>
        <v>0.58333333333333337</v>
      </c>
      <c r="C35" s="21">
        <f t="shared" si="2"/>
        <v>0.625</v>
      </c>
      <c r="D35" s="101"/>
      <c r="E35" s="30" t="s">
        <v>32</v>
      </c>
      <c r="F35" s="64" t="s">
        <v>24</v>
      </c>
      <c r="G35" s="67" t="s">
        <v>95</v>
      </c>
      <c r="H35" s="68" t="s">
        <v>57</v>
      </c>
      <c r="I35" s="35" t="s">
        <v>84</v>
      </c>
      <c r="J35" s="28" t="str">
        <f>I10</f>
        <v>Reimagining God</v>
      </c>
      <c r="K35" s="21">
        <f t="shared" si="3"/>
        <v>0.6875</v>
      </c>
      <c r="L35" s="99" t="s">
        <v>117</v>
      </c>
      <c r="M35" s="22"/>
      <c r="N35" s="22"/>
      <c r="O35" s="21">
        <v>0.72916666666666663</v>
      </c>
      <c r="P35" s="24">
        <f t="shared" si="4"/>
        <v>0.89583333333333326</v>
      </c>
      <c r="Q35" s="8"/>
      <c r="R35" s="8"/>
      <c r="S35" s="8"/>
      <c r="T35" s="8"/>
    </row>
    <row r="36" spans="1:25" ht="24.9" customHeight="1" x14ac:dyDescent="0.3">
      <c r="A36" s="19" t="s">
        <v>117</v>
      </c>
      <c r="B36" s="25">
        <f t="shared" si="1"/>
        <v>0.60416666666666663</v>
      </c>
      <c r="C36" s="26">
        <f t="shared" si="2"/>
        <v>0.64583333333333326</v>
      </c>
      <c r="D36" s="55" t="s">
        <v>118</v>
      </c>
      <c r="E36" s="132" t="s">
        <v>119</v>
      </c>
      <c r="F36" s="62" t="s">
        <v>44</v>
      </c>
      <c r="G36" s="62" t="s">
        <v>97</v>
      </c>
      <c r="H36" s="134" t="s">
        <v>68</v>
      </c>
      <c r="I36" s="61" t="s">
        <v>50</v>
      </c>
      <c r="J36" s="33" t="s">
        <v>64</v>
      </c>
      <c r="K36" s="26">
        <f t="shared" si="3"/>
        <v>0.70833333333333337</v>
      </c>
      <c r="L36" s="99" t="s">
        <v>120</v>
      </c>
      <c r="M36" s="22" t="s">
        <v>121</v>
      </c>
      <c r="N36" s="70" t="s">
        <v>122</v>
      </c>
      <c r="O36" s="26">
        <v>0.75</v>
      </c>
      <c r="P36" s="27">
        <f t="shared" si="4"/>
        <v>0.91666666666666663</v>
      </c>
      <c r="Q36" s="8"/>
      <c r="R36" s="8"/>
      <c r="S36" s="8"/>
      <c r="T36" s="8"/>
    </row>
    <row r="37" spans="1:25" ht="24.9" customHeight="1" x14ac:dyDescent="0.3">
      <c r="A37" s="19" t="s">
        <v>120</v>
      </c>
      <c r="B37" s="25">
        <f t="shared" si="1"/>
        <v>0.625</v>
      </c>
      <c r="C37" s="26">
        <f t="shared" si="2"/>
        <v>0.66666666666666663</v>
      </c>
      <c r="D37" s="55" t="s">
        <v>84</v>
      </c>
      <c r="E37" s="133"/>
      <c r="F37" s="43" t="s">
        <v>109</v>
      </c>
      <c r="G37" s="38" t="s">
        <v>63</v>
      </c>
      <c r="H37" s="134"/>
      <c r="I37" s="33" t="s">
        <v>114</v>
      </c>
      <c r="J37" s="58" t="s">
        <v>47</v>
      </c>
      <c r="K37" s="26">
        <f t="shared" si="3"/>
        <v>0.72916666666666674</v>
      </c>
      <c r="L37" s="99" t="s">
        <v>123</v>
      </c>
      <c r="M37" s="22"/>
      <c r="N37" s="70"/>
      <c r="O37" s="26">
        <v>0.77083333333333337</v>
      </c>
      <c r="P37" s="27">
        <f t="shared" si="4"/>
        <v>0.9375</v>
      </c>
      <c r="Q37" s="8"/>
      <c r="R37" s="8"/>
      <c r="S37" s="8"/>
    </row>
    <row r="38" spans="1:25" ht="24.9" customHeight="1" x14ac:dyDescent="0.3">
      <c r="A38" s="19" t="s">
        <v>123</v>
      </c>
      <c r="B38" s="20">
        <f t="shared" si="1"/>
        <v>0.64583333333333337</v>
      </c>
      <c r="C38" s="21">
        <f t="shared" si="2"/>
        <v>0.6875</v>
      </c>
      <c r="D38" s="98" t="s">
        <v>111</v>
      </c>
      <c r="E38" s="111" t="s">
        <v>124</v>
      </c>
      <c r="F38" s="131" t="s">
        <v>113</v>
      </c>
      <c r="G38" s="137" t="s">
        <v>125</v>
      </c>
      <c r="H38" s="111" t="s">
        <v>119</v>
      </c>
      <c r="I38" s="116" t="s">
        <v>37</v>
      </c>
      <c r="J38" s="117" t="s">
        <v>162</v>
      </c>
      <c r="K38" s="21">
        <f t="shared" si="3"/>
        <v>0.75</v>
      </c>
      <c r="L38" s="99" t="s">
        <v>127</v>
      </c>
      <c r="M38" s="22" t="s">
        <v>128</v>
      </c>
      <c r="N38" s="70" t="s">
        <v>122</v>
      </c>
      <c r="O38" s="21">
        <v>0.79166666666666663</v>
      </c>
      <c r="P38" s="24">
        <f t="shared" si="4"/>
        <v>0.95833333333333326</v>
      </c>
      <c r="Q38" s="71" t="s">
        <v>129</v>
      </c>
      <c r="R38" s="8"/>
      <c r="S38" s="8"/>
    </row>
    <row r="39" spans="1:25" ht="24.9" customHeight="1" x14ac:dyDescent="0.3">
      <c r="A39" s="19" t="s">
        <v>127</v>
      </c>
      <c r="B39" s="20">
        <f t="shared" si="1"/>
        <v>0.66666666666666663</v>
      </c>
      <c r="C39" s="21">
        <f t="shared" si="2"/>
        <v>0.70833333333333326</v>
      </c>
      <c r="D39" s="98" t="s">
        <v>56</v>
      </c>
      <c r="E39" s="112"/>
      <c r="F39" s="101"/>
      <c r="G39" s="110"/>
      <c r="H39" s="112"/>
      <c r="I39" s="101"/>
      <c r="J39" s="118"/>
      <c r="K39" s="21">
        <f t="shared" si="3"/>
        <v>0.77083333333333337</v>
      </c>
      <c r="L39" s="99" t="s">
        <v>130</v>
      </c>
      <c r="M39" s="22"/>
      <c r="N39" s="70"/>
      <c r="O39" s="21">
        <v>0.8125</v>
      </c>
      <c r="P39" s="24">
        <f t="shared" si="4"/>
        <v>0.97916666666666663</v>
      </c>
      <c r="Q39" s="8"/>
      <c r="R39" s="8"/>
      <c r="S39" s="8"/>
      <c r="T39" s="8"/>
    </row>
    <row r="40" spans="1:25" ht="24.9" customHeight="1" x14ac:dyDescent="0.3">
      <c r="A40" s="19" t="s">
        <v>130</v>
      </c>
      <c r="B40" s="25">
        <f t="shared" si="1"/>
        <v>0.6875</v>
      </c>
      <c r="C40" s="26">
        <f t="shared" si="2"/>
        <v>0.72916666666666663</v>
      </c>
      <c r="D40" s="135" t="str">
        <f>F24</f>
        <v>The Chosen / Story Encounters</v>
      </c>
      <c r="E40" s="72" t="s">
        <v>131</v>
      </c>
      <c r="F40" s="72" t="s">
        <v>132</v>
      </c>
      <c r="G40" s="72" t="s">
        <v>132</v>
      </c>
      <c r="H40" s="72" t="s">
        <v>132</v>
      </c>
      <c r="I40" s="63" t="s">
        <v>65</v>
      </c>
      <c r="J40" s="119" t="s">
        <v>133</v>
      </c>
      <c r="K40" s="26">
        <f t="shared" si="3"/>
        <v>0.79166666666666674</v>
      </c>
      <c r="L40" s="99" t="s">
        <v>134</v>
      </c>
      <c r="M40" s="22" t="s">
        <v>135</v>
      </c>
      <c r="N40" s="70" t="s">
        <v>122</v>
      </c>
      <c r="O40" s="26">
        <v>0.83333333333333337</v>
      </c>
      <c r="P40" s="27">
        <f t="shared" si="4"/>
        <v>1</v>
      </c>
      <c r="R40" s="8"/>
      <c r="S40" s="8"/>
      <c r="T40" s="8"/>
    </row>
    <row r="41" spans="1:25" ht="24.9" customHeight="1" x14ac:dyDescent="0.3">
      <c r="A41" s="19" t="s">
        <v>134</v>
      </c>
      <c r="B41" s="25">
        <f t="shared" si="1"/>
        <v>0.70833333333333337</v>
      </c>
      <c r="C41" s="26">
        <f t="shared" si="2"/>
        <v>0.75</v>
      </c>
      <c r="D41" s="136"/>
      <c r="E41" s="33" t="s">
        <v>72</v>
      </c>
      <c r="F41" s="62" t="s">
        <v>97</v>
      </c>
      <c r="G41" s="73" t="s">
        <v>136</v>
      </c>
      <c r="H41" s="55" t="s">
        <v>118</v>
      </c>
      <c r="I41" s="44" t="s">
        <v>57</v>
      </c>
      <c r="J41" s="103"/>
      <c r="K41" s="26">
        <f t="shared" si="3"/>
        <v>0.8125</v>
      </c>
      <c r="L41" s="99" t="s">
        <v>137</v>
      </c>
      <c r="M41" s="22"/>
      <c r="N41" s="70"/>
      <c r="O41" s="26">
        <v>0.85416666666666663</v>
      </c>
      <c r="P41" s="27">
        <f t="shared" si="4"/>
        <v>1.0208333333333333</v>
      </c>
      <c r="R41" s="8"/>
      <c r="S41" s="8"/>
      <c r="T41" s="8"/>
    </row>
    <row r="42" spans="1:25" ht="24.9" customHeight="1" x14ac:dyDescent="0.3">
      <c r="A42" s="19" t="s">
        <v>137</v>
      </c>
      <c r="B42" s="20">
        <f t="shared" si="1"/>
        <v>0.72916666666666663</v>
      </c>
      <c r="C42" s="21">
        <f t="shared" si="2"/>
        <v>0.77083333333333326</v>
      </c>
      <c r="D42" s="36" t="s">
        <v>72</v>
      </c>
      <c r="E42" s="113" t="s">
        <v>37</v>
      </c>
      <c r="F42" s="46" t="s">
        <v>52</v>
      </c>
      <c r="G42" s="53" t="s">
        <v>84</v>
      </c>
      <c r="H42" s="35" t="s">
        <v>77</v>
      </c>
      <c r="I42" s="35" t="s">
        <v>64</v>
      </c>
      <c r="J42" s="30" t="s">
        <v>45</v>
      </c>
      <c r="K42" s="21">
        <f t="shared" si="3"/>
        <v>0.83333333333333337</v>
      </c>
      <c r="L42" s="99" t="s">
        <v>138</v>
      </c>
      <c r="M42" s="22" t="s">
        <v>139</v>
      </c>
      <c r="N42" s="70" t="s">
        <v>122</v>
      </c>
      <c r="O42" s="20">
        <v>0.875</v>
      </c>
      <c r="P42" s="24">
        <f t="shared" si="4"/>
        <v>1.0416666666666667</v>
      </c>
      <c r="R42" s="8"/>
      <c r="S42" s="8"/>
      <c r="T42" s="8"/>
    </row>
    <row r="43" spans="1:25" ht="24.9" customHeight="1" x14ac:dyDescent="0.3">
      <c r="A43" s="19" t="s">
        <v>138</v>
      </c>
      <c r="B43" s="20">
        <f t="shared" si="1"/>
        <v>0.75</v>
      </c>
      <c r="C43" s="21">
        <f t="shared" si="2"/>
        <v>0.79166666666666663</v>
      </c>
      <c r="D43" s="35" t="s">
        <v>77</v>
      </c>
      <c r="E43" s="101"/>
      <c r="F43" s="74" t="s">
        <v>57</v>
      </c>
      <c r="G43" s="46" t="s">
        <v>140</v>
      </c>
      <c r="H43" s="52" t="s">
        <v>65</v>
      </c>
      <c r="I43" s="48" t="s">
        <v>53</v>
      </c>
      <c r="J43" s="120" t="s">
        <v>141</v>
      </c>
      <c r="K43" s="21">
        <f t="shared" si="3"/>
        <v>0.85416666666666674</v>
      </c>
      <c r="L43" s="99" t="s">
        <v>142</v>
      </c>
      <c r="M43" s="22"/>
      <c r="N43" s="70"/>
      <c r="O43" s="20">
        <v>0.89583333333333337</v>
      </c>
      <c r="P43" s="24">
        <f t="shared" si="4"/>
        <v>1.0625</v>
      </c>
      <c r="Q43" s="8"/>
      <c r="R43" s="8"/>
      <c r="S43" s="8"/>
      <c r="T43" s="8"/>
    </row>
    <row r="44" spans="1:25" ht="24.9" customHeight="1" x14ac:dyDescent="0.3">
      <c r="A44" s="19" t="s">
        <v>142</v>
      </c>
      <c r="B44" s="25">
        <f t="shared" si="1"/>
        <v>0.77083333333333337</v>
      </c>
      <c r="C44" s="26">
        <f t="shared" si="2"/>
        <v>0.8125</v>
      </c>
      <c r="D44" s="43" t="s">
        <v>60</v>
      </c>
      <c r="E44" s="123" t="s">
        <v>133</v>
      </c>
      <c r="F44" s="124" t="s">
        <v>125</v>
      </c>
      <c r="G44" s="125" t="str">
        <f>D40</f>
        <v>The Chosen / Story Encounters</v>
      </c>
      <c r="H44" s="127" t="s">
        <v>125</v>
      </c>
      <c r="I44" s="61" t="s">
        <v>51</v>
      </c>
      <c r="J44" s="121"/>
      <c r="K44" s="26">
        <f t="shared" si="3"/>
        <v>0.875</v>
      </c>
      <c r="L44" s="99" t="s">
        <v>143</v>
      </c>
      <c r="M44" s="22" t="s">
        <v>144</v>
      </c>
      <c r="N44" s="70"/>
      <c r="O44" s="25">
        <v>0.91666666666666663</v>
      </c>
      <c r="P44" s="27">
        <f t="shared" si="4"/>
        <v>1.0833333333333333</v>
      </c>
      <c r="Q44" s="8"/>
      <c r="R44" s="8"/>
      <c r="S44" s="8"/>
      <c r="T44" s="8"/>
    </row>
    <row r="45" spans="1:25" ht="24.9" customHeight="1" x14ac:dyDescent="0.3">
      <c r="A45" s="19" t="s">
        <v>143</v>
      </c>
      <c r="B45" s="25">
        <f t="shared" si="1"/>
        <v>0.79166666666666663</v>
      </c>
      <c r="C45" s="26">
        <f t="shared" si="2"/>
        <v>0.83333333333333326</v>
      </c>
      <c r="D45" s="38" t="s">
        <v>145</v>
      </c>
      <c r="E45" s="115"/>
      <c r="F45" s="106"/>
      <c r="G45" s="126"/>
      <c r="H45" s="122"/>
      <c r="I45" s="33" t="s">
        <v>66</v>
      </c>
      <c r="J45" s="122"/>
      <c r="K45" s="26">
        <f t="shared" si="3"/>
        <v>0.89583333333333337</v>
      </c>
      <c r="L45" s="99" t="s">
        <v>146</v>
      </c>
      <c r="M45" s="22"/>
      <c r="N45" s="70"/>
      <c r="O45" s="25">
        <v>0.9375</v>
      </c>
      <c r="P45" s="27">
        <f t="shared" si="4"/>
        <v>1.1041666666666667</v>
      </c>
      <c r="Q45" s="8"/>
      <c r="R45" s="8"/>
      <c r="S45" s="8"/>
      <c r="T45" s="8"/>
    </row>
    <row r="46" spans="1:25" ht="24.9" customHeight="1" x14ac:dyDescent="0.3">
      <c r="A46" s="19" t="s">
        <v>146</v>
      </c>
      <c r="B46" s="20">
        <f t="shared" si="1"/>
        <v>0.8125</v>
      </c>
      <c r="C46" s="21">
        <f t="shared" si="2"/>
        <v>0.85416666666666663</v>
      </c>
      <c r="D46" s="56" t="s">
        <v>95</v>
      </c>
      <c r="E46" s="36" t="s">
        <v>46</v>
      </c>
      <c r="F46" s="36" t="s">
        <v>46</v>
      </c>
      <c r="G46" s="36" t="s">
        <v>46</v>
      </c>
      <c r="H46" s="36" t="s">
        <v>46</v>
      </c>
      <c r="I46" s="100" t="s">
        <v>133</v>
      </c>
      <c r="J46" s="46" t="s">
        <v>145</v>
      </c>
      <c r="K46" s="21">
        <f t="shared" si="3"/>
        <v>0.91666666666666674</v>
      </c>
      <c r="L46" s="99" t="s">
        <v>147</v>
      </c>
      <c r="M46" s="22" t="s">
        <v>148</v>
      </c>
      <c r="N46" s="70"/>
      <c r="O46" s="20">
        <v>0.95833333333333337</v>
      </c>
      <c r="P46" s="24">
        <f t="shared" si="4"/>
        <v>1.125</v>
      </c>
      <c r="Q46" s="8"/>
      <c r="R46" s="8"/>
      <c r="S46" s="8"/>
      <c r="T46" s="8"/>
    </row>
    <row r="47" spans="1:25" ht="24.9" customHeight="1" x14ac:dyDescent="0.3">
      <c r="A47" s="19" t="s">
        <v>147</v>
      </c>
      <c r="B47" s="20">
        <f t="shared" si="1"/>
        <v>0.83333333333333337</v>
      </c>
      <c r="C47" s="21">
        <f t="shared" si="2"/>
        <v>0.875</v>
      </c>
      <c r="D47" s="37" t="s">
        <v>47</v>
      </c>
      <c r="E47" s="75" t="s">
        <v>50</v>
      </c>
      <c r="F47" s="46" t="s">
        <v>145</v>
      </c>
      <c r="G47" s="52" t="s">
        <v>65</v>
      </c>
      <c r="H47" s="36" t="s">
        <v>64</v>
      </c>
      <c r="I47" s="101"/>
      <c r="J47" s="36" t="s">
        <v>118</v>
      </c>
      <c r="K47" s="21">
        <f t="shared" si="3"/>
        <v>0.9375</v>
      </c>
      <c r="L47" s="99" t="s">
        <v>149</v>
      </c>
      <c r="M47" s="22"/>
      <c r="N47" s="70"/>
      <c r="O47" s="20">
        <v>0.97916666666666663</v>
      </c>
      <c r="P47" s="24">
        <f t="shared" si="4"/>
        <v>1.1458333333333333</v>
      </c>
      <c r="Q47" s="8"/>
      <c r="R47" s="8"/>
      <c r="S47" s="8"/>
      <c r="T47" s="8"/>
    </row>
    <row r="48" spans="1:25" ht="24.9" customHeight="1" x14ac:dyDescent="0.3">
      <c r="A48" s="19" t="s">
        <v>149</v>
      </c>
      <c r="B48" s="25">
        <f t="shared" si="1"/>
        <v>0.85416666666666663</v>
      </c>
      <c r="C48" s="26">
        <f t="shared" si="2"/>
        <v>0.89583333333333326</v>
      </c>
      <c r="D48" s="102" t="s">
        <v>37</v>
      </c>
      <c r="E48" s="63" t="s">
        <v>65</v>
      </c>
      <c r="F48" s="33" t="s">
        <v>77</v>
      </c>
      <c r="G48" s="55" t="s">
        <v>84</v>
      </c>
      <c r="H48" s="55" t="s">
        <v>72</v>
      </c>
      <c r="I48" s="62" t="s">
        <v>97</v>
      </c>
      <c r="J48" s="104" t="s">
        <v>150</v>
      </c>
      <c r="K48" s="26">
        <f t="shared" si="3"/>
        <v>0.95833333333333337</v>
      </c>
      <c r="L48" s="99" t="s">
        <v>151</v>
      </c>
      <c r="M48" s="22" t="s">
        <v>152</v>
      </c>
      <c r="N48" s="70"/>
      <c r="O48" s="25">
        <v>1</v>
      </c>
      <c r="P48" s="27">
        <f t="shared" si="4"/>
        <v>1.1666666666666667</v>
      </c>
      <c r="Q48" s="8"/>
      <c r="R48" s="8"/>
      <c r="S48" s="8"/>
      <c r="T48" s="8"/>
      <c r="V48" s="76"/>
      <c r="W48" s="77"/>
      <c r="X48" s="78"/>
      <c r="Y48" s="79"/>
    </row>
    <row r="49" spans="1:25" ht="24.9" customHeight="1" x14ac:dyDescent="0.3">
      <c r="A49" s="19" t="s">
        <v>151</v>
      </c>
      <c r="B49" s="25">
        <f t="shared" si="1"/>
        <v>0.875</v>
      </c>
      <c r="C49" s="26">
        <f t="shared" si="2"/>
        <v>0.91666666666666663</v>
      </c>
      <c r="D49" s="103"/>
      <c r="E49" s="41" t="s">
        <v>53</v>
      </c>
      <c r="F49" s="33" t="s">
        <v>72</v>
      </c>
      <c r="G49" s="55" t="s">
        <v>118</v>
      </c>
      <c r="H49" s="38" t="s">
        <v>145</v>
      </c>
      <c r="I49" s="69" t="s">
        <v>42</v>
      </c>
      <c r="J49" s="105"/>
      <c r="K49" s="26">
        <f t="shared" si="3"/>
        <v>0.97916666666666663</v>
      </c>
      <c r="L49" s="99" t="s">
        <v>153</v>
      </c>
      <c r="M49" s="22"/>
      <c r="N49" s="70"/>
      <c r="O49" s="25">
        <v>1.0208333333333333</v>
      </c>
      <c r="P49" s="27">
        <f t="shared" si="4"/>
        <v>1.1875</v>
      </c>
      <c r="Q49" s="8"/>
      <c r="R49" s="8"/>
      <c r="S49" s="8"/>
      <c r="T49" s="8"/>
      <c r="V49" s="80"/>
      <c r="W49" s="81"/>
      <c r="X49" s="82"/>
      <c r="Y49" s="79"/>
    </row>
    <row r="50" spans="1:25" ht="24.9" customHeight="1" x14ac:dyDescent="0.3">
      <c r="A50" s="19" t="s">
        <v>153</v>
      </c>
      <c r="B50" s="20">
        <f t="shared" si="1"/>
        <v>0.89583333333333326</v>
      </c>
      <c r="C50" s="21">
        <f t="shared" si="2"/>
        <v>0.93749999999999989</v>
      </c>
      <c r="D50" s="30" t="s">
        <v>63</v>
      </c>
      <c r="E50" s="100" t="str">
        <f>J38</f>
        <v>Unlocking Bible Prophecies</v>
      </c>
      <c r="F50" s="108" t="s">
        <v>150</v>
      </c>
      <c r="G50" s="111" t="s">
        <v>119</v>
      </c>
      <c r="H50" s="100" t="s">
        <v>164</v>
      </c>
      <c r="I50" s="113" t="s">
        <v>37</v>
      </c>
      <c r="J50" s="106"/>
      <c r="K50" s="21">
        <f t="shared" si="3"/>
        <v>1</v>
      </c>
      <c r="L50" s="99" t="s">
        <v>155</v>
      </c>
      <c r="M50" s="22" t="s">
        <v>148</v>
      </c>
      <c r="N50" s="70"/>
      <c r="O50" s="20">
        <v>1.0416666666666667</v>
      </c>
      <c r="P50" s="24">
        <f t="shared" si="4"/>
        <v>1.2083333333333335</v>
      </c>
      <c r="Q50" s="8"/>
      <c r="R50" s="8"/>
      <c r="S50" s="8"/>
      <c r="T50" s="8"/>
      <c r="V50" s="82"/>
      <c r="W50" s="81"/>
      <c r="X50" s="82"/>
      <c r="Y50" s="83"/>
    </row>
    <row r="51" spans="1:25" ht="24.9" customHeight="1" x14ac:dyDescent="0.3">
      <c r="A51" s="19" t="s">
        <v>155</v>
      </c>
      <c r="B51" s="20">
        <f t="shared" si="1"/>
        <v>0.91666666666666674</v>
      </c>
      <c r="C51" s="21">
        <f t="shared" si="2"/>
        <v>0.95833333333333337</v>
      </c>
      <c r="D51" s="30" t="s">
        <v>32</v>
      </c>
      <c r="E51" s="107"/>
      <c r="F51" s="109"/>
      <c r="G51" s="112"/>
      <c r="H51" s="100"/>
      <c r="I51" s="101"/>
      <c r="J51" s="36" t="s">
        <v>101</v>
      </c>
      <c r="K51" s="21">
        <f t="shared" si="3"/>
        <v>1.0208333333333333</v>
      </c>
      <c r="L51" s="99" t="s">
        <v>156</v>
      </c>
      <c r="M51" s="22"/>
      <c r="N51" s="70"/>
      <c r="O51" s="20">
        <v>1.0625</v>
      </c>
      <c r="P51" s="24">
        <f t="shared" si="4"/>
        <v>1.2291666666666667</v>
      </c>
      <c r="Q51" s="8"/>
      <c r="R51" s="8"/>
      <c r="S51" s="8"/>
      <c r="T51" s="8"/>
      <c r="V51" s="82"/>
      <c r="W51" s="81"/>
      <c r="X51" s="82"/>
      <c r="Y51" s="79"/>
    </row>
    <row r="52" spans="1:25" ht="24.9" customHeight="1" x14ac:dyDescent="0.3">
      <c r="A52" s="19" t="s">
        <v>156</v>
      </c>
      <c r="B52" s="25">
        <f t="shared" si="1"/>
        <v>0.9375</v>
      </c>
      <c r="C52" s="26">
        <f t="shared" si="2"/>
        <v>0.97916666666666663</v>
      </c>
      <c r="D52" s="55" t="s">
        <v>80</v>
      </c>
      <c r="E52" s="43" t="s">
        <v>56</v>
      </c>
      <c r="F52" s="110"/>
      <c r="G52" s="38" t="s">
        <v>50</v>
      </c>
      <c r="H52" s="38" t="s">
        <v>51</v>
      </c>
      <c r="I52" s="55" t="s">
        <v>49</v>
      </c>
      <c r="J52" s="114" t="s">
        <v>157</v>
      </c>
      <c r="K52" s="26">
        <f t="shared" si="3"/>
        <v>1.0416666666666665</v>
      </c>
      <c r="L52" s="99" t="s">
        <v>158</v>
      </c>
      <c r="M52" s="22" t="s">
        <v>148</v>
      </c>
      <c r="N52" s="70"/>
      <c r="O52" s="25">
        <v>1.0833333333333333</v>
      </c>
      <c r="P52" s="27">
        <f t="shared" si="4"/>
        <v>1.25</v>
      </c>
      <c r="Q52" s="8"/>
      <c r="R52" s="8"/>
      <c r="S52" s="8"/>
      <c r="T52" s="8"/>
      <c r="V52" s="82"/>
      <c r="W52" s="81"/>
      <c r="X52" s="82"/>
      <c r="Y52" s="79"/>
    </row>
    <row r="53" spans="1:25" ht="24.9" customHeight="1" x14ac:dyDescent="0.3">
      <c r="A53" s="19" t="s">
        <v>158</v>
      </c>
      <c r="B53" s="25">
        <f t="shared" si="1"/>
        <v>0.95833333333333326</v>
      </c>
      <c r="C53" s="26">
        <f t="shared" si="2"/>
        <v>0.99999999999999989</v>
      </c>
      <c r="D53" s="65" t="s">
        <v>159</v>
      </c>
      <c r="E53" s="42" t="str">
        <f>G10</f>
        <v xml:space="preserve">Masterstroke </v>
      </c>
      <c r="F53" s="42" t="str">
        <f>F10</f>
        <v xml:space="preserve">Home at Last </v>
      </c>
      <c r="G53" s="55" t="s">
        <v>66</v>
      </c>
      <c r="H53" s="62" t="s">
        <v>44</v>
      </c>
      <c r="I53" s="43" t="str">
        <f>H10</f>
        <v xml:space="preserve">Tracing the Footsteps of Jesus </v>
      </c>
      <c r="J53" s="115"/>
      <c r="K53" s="26">
        <f t="shared" si="3"/>
        <v>1.0625</v>
      </c>
      <c r="L53" s="99" t="s">
        <v>160</v>
      </c>
      <c r="M53" s="70"/>
      <c r="N53" s="70"/>
      <c r="O53" s="25">
        <v>1.1041666666666667</v>
      </c>
      <c r="P53" s="27">
        <f t="shared" si="4"/>
        <v>1.2708333333333335</v>
      </c>
      <c r="Q53" s="8"/>
      <c r="R53" s="8"/>
      <c r="S53" s="8"/>
      <c r="T53" s="8"/>
      <c r="V53" s="82"/>
      <c r="W53" s="81"/>
      <c r="X53" s="82"/>
      <c r="Y53" s="79"/>
    </row>
    <row r="54" spans="1:25" ht="21" customHeight="1" x14ac:dyDescent="0.3">
      <c r="A54" s="19" t="s">
        <v>160</v>
      </c>
      <c r="B54" s="8"/>
      <c r="C54" s="8"/>
      <c r="D54" s="8"/>
      <c r="E54" s="8"/>
      <c r="F54" s="8"/>
      <c r="G54" s="8"/>
      <c r="H54" s="8"/>
      <c r="J54" s="8"/>
      <c r="Q54" s="8"/>
      <c r="R54" s="8"/>
      <c r="S54" s="8"/>
      <c r="T54" s="8"/>
      <c r="V54" s="82"/>
      <c r="W54" s="81"/>
      <c r="X54" s="82"/>
      <c r="Y54" s="83"/>
    </row>
    <row r="55" spans="1:25" x14ac:dyDescent="0.3">
      <c r="A55" s="19"/>
      <c r="B55" s="8"/>
      <c r="C55" s="8"/>
      <c r="D55" s="8"/>
      <c r="H55" s="87"/>
      <c r="I55" s="8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V55" s="82"/>
      <c r="W55" s="81"/>
      <c r="X55" s="82"/>
      <c r="Y55" s="83"/>
    </row>
    <row r="56" spans="1:25" ht="21" customHeight="1" x14ac:dyDescent="0.3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5" ht="23.25" customHeight="1" x14ac:dyDescent="0.3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5" ht="21.9" customHeight="1" x14ac:dyDescent="0.3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5" ht="21.9" customHeight="1" x14ac:dyDescent="0.3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5" ht="21" customHeight="1" x14ac:dyDescent="0.3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5" ht="23.1" customHeight="1" x14ac:dyDescent="0.3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5" ht="21" customHeight="1" x14ac:dyDescent="0.3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5" x14ac:dyDescent="0.3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5" x14ac:dyDescent="0.3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2:25" x14ac:dyDescent="0.3">
      <c r="B65" s="8"/>
      <c r="C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2:25" x14ac:dyDescent="0.3">
      <c r="B66" s="8"/>
      <c r="C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5" x14ac:dyDescent="0.3">
      <c r="B67" s="8"/>
      <c r="C67" s="8"/>
      <c r="K67" s="8"/>
      <c r="L67" s="8"/>
      <c r="M67" s="8"/>
      <c r="N67" s="8"/>
      <c r="O67" s="8"/>
      <c r="P67" s="8"/>
      <c r="Q67" s="8"/>
      <c r="R67" s="8"/>
      <c r="S67" s="8"/>
      <c r="T67" s="8"/>
      <c r="V67" s="80"/>
      <c r="W67" s="81"/>
      <c r="X67" s="82"/>
      <c r="Y67" s="83"/>
    </row>
    <row r="68" spans="2:25" x14ac:dyDescent="0.3">
      <c r="B68" s="8"/>
      <c r="C68" s="8"/>
      <c r="K68" s="8"/>
      <c r="L68" s="8"/>
      <c r="M68" s="8"/>
      <c r="N68" s="8"/>
      <c r="O68" s="8"/>
      <c r="P68" s="8"/>
      <c r="Q68" s="8"/>
      <c r="R68" s="8"/>
      <c r="S68" s="8"/>
      <c r="T68" s="8"/>
      <c r="V68" s="80"/>
      <c r="W68" s="81"/>
      <c r="X68" s="82"/>
      <c r="Y68" s="83"/>
    </row>
    <row r="69" spans="2:25" x14ac:dyDescent="0.3">
      <c r="B69" s="8"/>
      <c r="C69" s="8"/>
      <c r="K69" s="8"/>
      <c r="L69" s="8"/>
      <c r="M69" s="8"/>
      <c r="N69" s="8"/>
      <c r="O69" s="8"/>
      <c r="P69" s="8"/>
      <c r="Q69" s="8"/>
      <c r="R69" s="8"/>
      <c r="S69" s="8"/>
      <c r="T69" s="8"/>
      <c r="V69" s="80"/>
      <c r="W69" s="81"/>
      <c r="X69" s="80"/>
      <c r="Y69" s="83"/>
    </row>
    <row r="70" spans="2:25" x14ac:dyDescent="0.3">
      <c r="B70" s="8"/>
      <c r="C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2:25" x14ac:dyDescent="0.3">
      <c r="B71" s="8"/>
      <c r="C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2:25" x14ac:dyDescent="0.3">
      <c r="B72" s="8"/>
      <c r="C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2:25" x14ac:dyDescent="0.3">
      <c r="B73" s="8"/>
      <c r="C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2:25" x14ac:dyDescent="0.3">
      <c r="B74" s="8"/>
      <c r="C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2:25" x14ac:dyDescent="0.3">
      <c r="B75" s="8"/>
      <c r="C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2:25" x14ac:dyDescent="0.3">
      <c r="B76" s="8"/>
      <c r="C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2:25" x14ac:dyDescent="0.3">
      <c r="B77" s="8"/>
      <c r="C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2:25" x14ac:dyDescent="0.3">
      <c r="B78" s="8"/>
      <c r="C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2:25" x14ac:dyDescent="0.3">
      <c r="B79" s="8"/>
      <c r="C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2:25" x14ac:dyDescent="0.3">
      <c r="B80" s="8"/>
      <c r="C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5" x14ac:dyDescent="0.3">
      <c r="B81" s="8"/>
      <c r="C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5" x14ac:dyDescent="0.3">
      <c r="B82" s="8"/>
      <c r="C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5" s="86" customFormat="1" x14ac:dyDescent="0.3">
      <c r="A83" s="89"/>
      <c r="B83" s="8"/>
      <c r="C83" s="8"/>
      <c r="D83" s="84"/>
      <c r="E83" s="84"/>
      <c r="F83" s="85"/>
      <c r="H83" s="84"/>
      <c r="I83" s="84"/>
      <c r="J83" s="84"/>
      <c r="K83" s="8"/>
      <c r="L83" s="8"/>
      <c r="M83" s="8"/>
      <c r="N83" s="8"/>
      <c r="O83" s="8"/>
      <c r="P83" s="8"/>
      <c r="Q83" s="8"/>
      <c r="R83" s="8"/>
      <c r="S83" s="8"/>
      <c r="T83" s="8"/>
      <c r="U83" s="6"/>
      <c r="V83" s="6"/>
      <c r="W83" s="6"/>
      <c r="X83" s="6"/>
      <c r="Y83" s="6"/>
    </row>
    <row r="84" spans="1:25" x14ac:dyDescent="0.3">
      <c r="B84" s="8"/>
      <c r="C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5" x14ac:dyDescent="0.3">
      <c r="B85" s="8"/>
      <c r="C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5" x14ac:dyDescent="0.3">
      <c r="B86" s="8"/>
      <c r="C86" s="8"/>
      <c r="K86" s="8"/>
      <c r="L86" s="8"/>
      <c r="M86" s="8"/>
      <c r="N86" s="8"/>
      <c r="O86" s="8"/>
      <c r="P86" s="8"/>
    </row>
    <row r="87" spans="1:25" x14ac:dyDescent="0.3">
      <c r="B87" s="8"/>
      <c r="C87" s="8"/>
      <c r="K87" s="8"/>
      <c r="L87" s="8"/>
      <c r="M87" s="8"/>
      <c r="N87" s="8"/>
      <c r="O87" s="8"/>
      <c r="P87" s="8"/>
    </row>
    <row r="88" spans="1:25" x14ac:dyDescent="0.3">
      <c r="B88" s="8"/>
      <c r="C88" s="8"/>
      <c r="K88" s="8"/>
      <c r="L88" s="8"/>
      <c r="M88" s="8"/>
      <c r="N88" s="8"/>
      <c r="O88" s="8"/>
      <c r="P88" s="8"/>
    </row>
    <row r="89" spans="1:25" x14ac:dyDescent="0.3">
      <c r="B89" s="8"/>
      <c r="C89" s="8"/>
      <c r="K89" s="8"/>
      <c r="L89" s="8"/>
      <c r="M89" s="8"/>
      <c r="N89" s="8"/>
      <c r="O89" s="8"/>
      <c r="P89" s="8"/>
    </row>
    <row r="90" spans="1:25" x14ac:dyDescent="0.3">
      <c r="B90" s="8"/>
      <c r="C90" s="8"/>
      <c r="K90" s="8"/>
      <c r="L90" s="8"/>
      <c r="M90" s="8"/>
      <c r="N90" s="8"/>
      <c r="O90" s="8"/>
      <c r="P90" s="8"/>
    </row>
    <row r="91" spans="1:25" x14ac:dyDescent="0.3">
      <c r="B91" s="8"/>
      <c r="C91" s="8"/>
      <c r="K91" s="8"/>
      <c r="L91" s="8"/>
      <c r="M91" s="8"/>
      <c r="N91" s="8"/>
      <c r="O91" s="8"/>
      <c r="P91" s="8"/>
    </row>
  </sheetData>
  <sheetProtection formatCells="0" formatColumns="0" formatRows="0" insertColumns="0" insertRows="0" deleteColumns="0" deleteRows="0"/>
  <mergeCells count="52">
    <mergeCell ref="D20:D21"/>
    <mergeCell ref="E20:I20"/>
    <mergeCell ref="J20:J21"/>
    <mergeCell ref="D1:J3"/>
    <mergeCell ref="D4:J4"/>
    <mergeCell ref="D6:J7"/>
    <mergeCell ref="D8:D10"/>
    <mergeCell ref="E8:I9"/>
    <mergeCell ref="J8:J9"/>
    <mergeCell ref="D11:J11"/>
    <mergeCell ref="D12:I13"/>
    <mergeCell ref="J12:J13"/>
    <mergeCell ref="E14:I14"/>
    <mergeCell ref="D16:D17"/>
    <mergeCell ref="E28:E29"/>
    <mergeCell ref="F28:F29"/>
    <mergeCell ref="G28:G29"/>
    <mergeCell ref="H28:H29"/>
    <mergeCell ref="J28:J29"/>
    <mergeCell ref="J22:J23"/>
    <mergeCell ref="D24:D25"/>
    <mergeCell ref="F24:F25"/>
    <mergeCell ref="E26:I27"/>
    <mergeCell ref="J26:J27"/>
    <mergeCell ref="D40:D41"/>
    <mergeCell ref="E38:E39"/>
    <mergeCell ref="F38:F39"/>
    <mergeCell ref="G38:G39"/>
    <mergeCell ref="H38:H39"/>
    <mergeCell ref="J30:J31"/>
    <mergeCell ref="D32:D33"/>
    <mergeCell ref="D34:D35"/>
    <mergeCell ref="E36:E37"/>
    <mergeCell ref="H36:H37"/>
    <mergeCell ref="I38:I39"/>
    <mergeCell ref="J38:J39"/>
    <mergeCell ref="J40:J41"/>
    <mergeCell ref="E42:E43"/>
    <mergeCell ref="J43:J45"/>
    <mergeCell ref="E44:E45"/>
    <mergeCell ref="F44:F45"/>
    <mergeCell ref="G44:G45"/>
    <mergeCell ref="H44:H45"/>
    <mergeCell ref="I46:I47"/>
    <mergeCell ref="D48:D49"/>
    <mergeCell ref="J48:J50"/>
    <mergeCell ref="E50:E51"/>
    <mergeCell ref="F50:F52"/>
    <mergeCell ref="G50:G51"/>
    <mergeCell ref="H50:H51"/>
    <mergeCell ref="I50:I51"/>
    <mergeCell ref="J52:J53"/>
  </mergeCells>
  <printOptions horizontalCentered="1" verticalCentered="1"/>
  <pageMargins left="0.45" right="0.45" top="0.5" bottom="0.5" header="0.05" footer="0.05"/>
  <pageSetup scale="43" orientation="landscape" horizontalDpi="4294967292" verticalDpi="429496729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37F56-8667-48DA-956D-A59D5A24CB49}">
  <sheetPr>
    <pageSetUpPr fitToPage="1"/>
  </sheetPr>
  <dimension ref="A1:Y91"/>
  <sheetViews>
    <sheetView topLeftCell="B1" zoomScale="68" zoomScaleNormal="68" zoomScalePageLayoutView="75" workbookViewId="0">
      <pane ySplit="5" topLeftCell="A6" activePane="bottomLeft" state="frozen"/>
      <selection activeCell="R24" sqref="R24"/>
      <selection pane="bottomLeft" activeCell="R24" sqref="R24"/>
    </sheetView>
  </sheetViews>
  <sheetFormatPr defaultColWidth="10.109375" defaultRowHeight="17.399999999999999" x14ac:dyDescent="0.3"/>
  <cols>
    <col min="1" max="1" width="10.44140625" style="89" hidden="1" customWidth="1"/>
    <col min="2" max="3" width="14.44140625" style="3" customWidth="1"/>
    <col min="4" max="5" width="34" style="84" customWidth="1"/>
    <col min="6" max="6" width="34" style="85" customWidth="1"/>
    <col min="7" max="7" width="34" style="86" customWidth="1"/>
    <col min="8" max="8" width="34.33203125" style="84" customWidth="1"/>
    <col min="9" max="10" width="34" style="84" customWidth="1"/>
    <col min="11" max="11" width="14.44140625" style="3" customWidth="1"/>
    <col min="12" max="12" width="10.5546875" style="92" hidden="1" customWidth="1"/>
    <col min="13" max="13" width="33.88671875" style="6" hidden="1" customWidth="1"/>
    <col min="14" max="14" width="29.33203125" style="6" hidden="1" customWidth="1"/>
    <col min="15" max="15" width="17.77734375" style="3" customWidth="1"/>
    <col min="16" max="16" width="12.109375" style="7" customWidth="1"/>
    <col min="17" max="17" width="15.6640625" style="6" customWidth="1"/>
    <col min="18" max="18" width="41.5546875" style="90" bestFit="1" customWidth="1"/>
    <col min="19" max="19" width="16.6640625" style="90" customWidth="1"/>
    <col min="20" max="20" width="41" style="91" customWidth="1"/>
    <col min="21" max="21" width="10.109375" style="6"/>
    <col min="22" max="22" width="11.109375" style="6" customWidth="1"/>
    <col min="23" max="23" width="16.6640625" style="6" bestFit="1" customWidth="1"/>
    <col min="24" max="16384" width="10.109375" style="6"/>
  </cols>
  <sheetData>
    <row r="1" spans="1:20" ht="24.9" customHeight="1" x14ac:dyDescent="0.3">
      <c r="A1" s="1"/>
      <c r="B1" s="2"/>
      <c r="D1" s="152" t="s">
        <v>0</v>
      </c>
      <c r="E1" s="152"/>
      <c r="F1" s="152"/>
      <c r="G1" s="152"/>
      <c r="H1" s="152"/>
      <c r="I1" s="152"/>
      <c r="J1" s="152"/>
      <c r="K1" s="4"/>
      <c r="L1" s="5"/>
      <c r="Q1" s="8"/>
      <c r="R1" s="8"/>
      <c r="S1" s="8"/>
      <c r="T1" s="8"/>
    </row>
    <row r="2" spans="1:20" ht="24.9" customHeight="1" x14ac:dyDescent="0.3">
      <c r="A2" s="1"/>
      <c r="B2" s="6"/>
      <c r="C2" s="8"/>
      <c r="D2" s="152"/>
      <c r="E2" s="152"/>
      <c r="F2" s="152"/>
      <c r="G2" s="152"/>
      <c r="H2" s="152"/>
      <c r="I2" s="152"/>
      <c r="J2" s="152"/>
      <c r="K2" s="4"/>
      <c r="L2" s="5"/>
      <c r="Q2" s="8"/>
      <c r="R2" s="8"/>
      <c r="S2" s="8"/>
      <c r="T2" s="8"/>
    </row>
    <row r="3" spans="1:20" ht="24.9" customHeight="1" x14ac:dyDescent="0.3">
      <c r="A3" s="1"/>
      <c r="B3" s="6"/>
      <c r="C3" s="8"/>
      <c r="D3" s="152"/>
      <c r="E3" s="152"/>
      <c r="F3" s="152"/>
      <c r="G3" s="152"/>
      <c r="H3" s="152"/>
      <c r="I3" s="152"/>
      <c r="J3" s="152"/>
      <c r="L3" s="5"/>
      <c r="Q3" s="8"/>
      <c r="R3" s="8"/>
      <c r="S3" s="8"/>
      <c r="T3" s="8"/>
    </row>
    <row r="4" spans="1:20" ht="24.9" customHeight="1" x14ac:dyDescent="0.3">
      <c r="A4" s="1"/>
      <c r="B4" s="4"/>
      <c r="C4" s="4"/>
      <c r="D4" s="153" t="s">
        <v>161</v>
      </c>
      <c r="E4" s="154"/>
      <c r="F4" s="154"/>
      <c r="G4" s="154"/>
      <c r="H4" s="154"/>
      <c r="I4" s="154"/>
      <c r="J4" s="155"/>
      <c r="L4" s="5"/>
      <c r="M4" s="9" t="s">
        <v>2</v>
      </c>
      <c r="N4" s="10"/>
      <c r="O4" s="4"/>
      <c r="Q4" s="8"/>
      <c r="R4" s="8"/>
      <c r="S4" s="8"/>
      <c r="T4" s="8"/>
    </row>
    <row r="5" spans="1:20" ht="24.9" customHeight="1" x14ac:dyDescent="0.3">
      <c r="A5" s="11" t="s">
        <v>3</v>
      </c>
      <c r="B5" s="12" t="s">
        <v>4</v>
      </c>
      <c r="C5" s="12" t="s">
        <v>5</v>
      </c>
      <c r="D5" s="93">
        <v>45032</v>
      </c>
      <c r="E5" s="94">
        <f t="shared" ref="E5:J5" si="0">D5+1</f>
        <v>45033</v>
      </c>
      <c r="F5" s="94">
        <f t="shared" si="0"/>
        <v>45034</v>
      </c>
      <c r="G5" s="94">
        <f t="shared" si="0"/>
        <v>45035</v>
      </c>
      <c r="H5" s="94">
        <f t="shared" si="0"/>
        <v>45036</v>
      </c>
      <c r="I5" s="94">
        <f t="shared" si="0"/>
        <v>45037</v>
      </c>
      <c r="J5" s="95">
        <f t="shared" si="0"/>
        <v>45038</v>
      </c>
      <c r="K5" s="12" t="s">
        <v>13</v>
      </c>
      <c r="L5" s="16" t="s">
        <v>3</v>
      </c>
      <c r="M5" s="17"/>
      <c r="N5" s="17"/>
      <c r="O5" s="12" t="s">
        <v>14</v>
      </c>
      <c r="P5" s="18" t="s">
        <v>3</v>
      </c>
      <c r="Q5" s="8"/>
      <c r="R5" s="8"/>
      <c r="S5" s="8"/>
      <c r="T5" s="8"/>
    </row>
    <row r="6" spans="1:20" ht="24.9" customHeight="1" x14ac:dyDescent="0.3">
      <c r="A6" s="19" t="s">
        <v>15</v>
      </c>
      <c r="B6" s="20" t="e">
        <f t="shared" ref="B6:B53" si="1">O5- (3/24)</f>
        <v>#VALUE!</v>
      </c>
      <c r="C6" s="21" t="e">
        <f t="shared" ref="C6:C53" si="2">O5- (2/24)</f>
        <v>#VALUE!</v>
      </c>
      <c r="D6" s="156" t="s">
        <v>16</v>
      </c>
      <c r="E6" s="157"/>
      <c r="F6" s="157"/>
      <c r="G6" s="157"/>
      <c r="H6" s="157"/>
      <c r="I6" s="157"/>
      <c r="J6" s="158"/>
      <c r="K6" s="21">
        <f t="shared" ref="K6:K53" si="3">O6- (1/24)</f>
        <v>8.3333333333333343E-2</v>
      </c>
      <c r="L6" s="99" t="s">
        <v>15</v>
      </c>
      <c r="M6" s="22" t="s">
        <v>17</v>
      </c>
      <c r="N6" s="23" t="s">
        <v>18</v>
      </c>
      <c r="O6" s="20">
        <v>0.125</v>
      </c>
      <c r="P6" s="24">
        <f>O6+ (4/24)</f>
        <v>0.29166666666666663</v>
      </c>
      <c r="Q6" s="8"/>
      <c r="R6" s="8"/>
      <c r="S6" s="8"/>
      <c r="T6" s="8"/>
    </row>
    <row r="7" spans="1:20" ht="24.9" customHeight="1" x14ac:dyDescent="0.3">
      <c r="A7" s="19" t="s">
        <v>19</v>
      </c>
      <c r="B7" s="20">
        <f t="shared" si="1"/>
        <v>0</v>
      </c>
      <c r="C7" s="21">
        <f t="shared" si="2"/>
        <v>4.1666666666666671E-2</v>
      </c>
      <c r="D7" s="159"/>
      <c r="E7" s="160"/>
      <c r="F7" s="160"/>
      <c r="G7" s="160"/>
      <c r="H7" s="160"/>
      <c r="I7" s="160"/>
      <c r="J7" s="161"/>
      <c r="K7" s="21">
        <f t="shared" si="3"/>
        <v>0.10416666666666669</v>
      </c>
      <c r="L7" s="99" t="s">
        <v>19</v>
      </c>
      <c r="M7" s="22" t="s">
        <v>20</v>
      </c>
      <c r="N7" s="22"/>
      <c r="O7" s="21">
        <v>0.14583333333333334</v>
      </c>
      <c r="P7" s="24">
        <f>O7+ (4/24)</f>
        <v>0.3125</v>
      </c>
      <c r="Q7" s="8"/>
      <c r="R7" s="8"/>
      <c r="S7" s="8"/>
      <c r="T7" s="8"/>
    </row>
    <row r="8" spans="1:20" ht="24.9" customHeight="1" x14ac:dyDescent="0.3">
      <c r="A8" s="19" t="s">
        <v>21</v>
      </c>
      <c r="B8" s="25">
        <f t="shared" si="1"/>
        <v>2.0833333333333343E-2</v>
      </c>
      <c r="C8" s="26">
        <f t="shared" si="2"/>
        <v>6.2500000000000014E-2</v>
      </c>
      <c r="D8" s="124" t="s">
        <v>22</v>
      </c>
      <c r="E8" s="162" t="s">
        <v>23</v>
      </c>
      <c r="F8" s="163"/>
      <c r="G8" s="163"/>
      <c r="H8" s="163"/>
      <c r="I8" s="164"/>
      <c r="J8" s="168" t="s">
        <v>24</v>
      </c>
      <c r="K8" s="26">
        <f t="shared" si="3"/>
        <v>0.125</v>
      </c>
      <c r="L8" s="99" t="s">
        <v>21</v>
      </c>
      <c r="M8" s="22"/>
      <c r="N8" s="22"/>
      <c r="O8" s="26">
        <v>0.16666666666666666</v>
      </c>
      <c r="P8" s="27">
        <f>O8+ (4/24)</f>
        <v>0.33333333333333331</v>
      </c>
      <c r="Q8" s="8"/>
      <c r="R8" s="8"/>
      <c r="S8" s="8"/>
      <c r="T8" s="8"/>
    </row>
    <row r="9" spans="1:20" ht="24.9" customHeight="1" x14ac:dyDescent="0.3">
      <c r="A9" s="19" t="s">
        <v>25</v>
      </c>
      <c r="B9" s="25">
        <f t="shared" si="1"/>
        <v>4.1666666666666657E-2</v>
      </c>
      <c r="C9" s="26">
        <f t="shared" si="2"/>
        <v>8.3333333333333329E-2</v>
      </c>
      <c r="D9" s="105"/>
      <c r="E9" s="165"/>
      <c r="F9" s="166"/>
      <c r="G9" s="166"/>
      <c r="H9" s="166"/>
      <c r="I9" s="167"/>
      <c r="J9" s="169"/>
      <c r="K9" s="26">
        <f t="shared" si="3"/>
        <v>0.14583333333333334</v>
      </c>
      <c r="L9" s="99" t="s">
        <v>25</v>
      </c>
      <c r="M9" s="22"/>
      <c r="N9" s="22"/>
      <c r="O9" s="26">
        <v>0.1875</v>
      </c>
      <c r="P9" s="27">
        <f>O9+ (4/24)</f>
        <v>0.35416666666666663</v>
      </c>
      <c r="Q9" s="8"/>
      <c r="R9" s="8"/>
      <c r="S9" s="8"/>
      <c r="T9" s="8"/>
    </row>
    <row r="10" spans="1:20" ht="24.9" customHeight="1" x14ac:dyDescent="0.3">
      <c r="A10" s="19" t="s">
        <v>26</v>
      </c>
      <c r="B10" s="20">
        <f t="shared" si="1"/>
        <v>6.25E-2</v>
      </c>
      <c r="C10" s="21">
        <f t="shared" si="2"/>
        <v>0.10416666666666667</v>
      </c>
      <c r="D10" s="106"/>
      <c r="E10" s="28" t="s">
        <v>27</v>
      </c>
      <c r="F10" s="29" t="s">
        <v>28</v>
      </c>
      <c r="G10" s="30" t="s">
        <v>29</v>
      </c>
      <c r="H10" s="31" t="s">
        <v>30</v>
      </c>
      <c r="I10" s="32" t="s">
        <v>31</v>
      </c>
      <c r="J10" s="30" t="s">
        <v>32</v>
      </c>
      <c r="K10" s="21">
        <f t="shared" si="3"/>
        <v>0.16666666666666669</v>
      </c>
      <c r="L10" s="99" t="s">
        <v>26</v>
      </c>
      <c r="M10" s="22"/>
      <c r="N10" s="22"/>
      <c r="O10" s="21">
        <v>0.20833333333333334</v>
      </c>
      <c r="P10" s="24">
        <f t="shared" ref="P10:P53" si="4">O10+ (4/24)</f>
        <v>0.375</v>
      </c>
      <c r="Q10" s="8"/>
      <c r="R10" s="8"/>
      <c r="S10" s="8"/>
      <c r="T10" s="8"/>
    </row>
    <row r="11" spans="1:20" ht="24.9" customHeight="1" x14ac:dyDescent="0.3">
      <c r="A11" s="19" t="s">
        <v>33</v>
      </c>
      <c r="B11" s="20">
        <f t="shared" si="1"/>
        <v>8.3333333333333343E-2</v>
      </c>
      <c r="C11" s="21">
        <f t="shared" si="2"/>
        <v>0.125</v>
      </c>
      <c r="D11" s="170" t="s">
        <v>34</v>
      </c>
      <c r="E11" s="171"/>
      <c r="F11" s="171"/>
      <c r="G11" s="171"/>
      <c r="H11" s="171"/>
      <c r="I11" s="171"/>
      <c r="J11" s="171"/>
      <c r="K11" s="21">
        <f t="shared" si="3"/>
        <v>0.1875</v>
      </c>
      <c r="L11" s="99" t="s">
        <v>33</v>
      </c>
      <c r="M11" s="22"/>
      <c r="N11" s="22"/>
      <c r="O11" s="21">
        <v>0.22916666666666666</v>
      </c>
      <c r="P11" s="24">
        <f t="shared" si="4"/>
        <v>0.39583333333333331</v>
      </c>
      <c r="Q11" s="8"/>
      <c r="R11" s="8"/>
      <c r="S11" s="8"/>
      <c r="T11" s="8"/>
    </row>
    <row r="12" spans="1:20" ht="24.9" customHeight="1" x14ac:dyDescent="0.3">
      <c r="A12" s="19" t="s">
        <v>35</v>
      </c>
      <c r="B12" s="25">
        <f t="shared" si="1"/>
        <v>0.10416666666666666</v>
      </c>
      <c r="C12" s="26">
        <f t="shared" si="2"/>
        <v>0.14583333333333331</v>
      </c>
      <c r="D12" s="172" t="s">
        <v>36</v>
      </c>
      <c r="E12" s="173"/>
      <c r="F12" s="173"/>
      <c r="G12" s="173"/>
      <c r="H12" s="173"/>
      <c r="I12" s="174"/>
      <c r="J12" s="102" t="s">
        <v>37</v>
      </c>
      <c r="K12" s="26">
        <f t="shared" si="3"/>
        <v>0.20833333333333334</v>
      </c>
      <c r="L12" s="99" t="s">
        <v>35</v>
      </c>
      <c r="M12" s="22"/>
      <c r="N12" s="22"/>
      <c r="O12" s="26">
        <v>0.25</v>
      </c>
      <c r="P12" s="27">
        <f t="shared" si="4"/>
        <v>0.41666666666666663</v>
      </c>
      <c r="Q12" s="8"/>
      <c r="R12" s="8"/>
      <c r="S12" s="8"/>
      <c r="T12" s="8"/>
    </row>
    <row r="13" spans="1:20" ht="24.9" customHeight="1" x14ac:dyDescent="0.3">
      <c r="A13" s="19" t="s">
        <v>38</v>
      </c>
      <c r="B13" s="25">
        <f t="shared" si="1"/>
        <v>0.125</v>
      </c>
      <c r="C13" s="26">
        <f t="shared" si="2"/>
        <v>0.16666666666666669</v>
      </c>
      <c r="D13" s="175"/>
      <c r="E13" s="176"/>
      <c r="F13" s="176"/>
      <c r="G13" s="176"/>
      <c r="H13" s="176"/>
      <c r="I13" s="177"/>
      <c r="J13" s="103"/>
      <c r="K13" s="26">
        <f t="shared" si="3"/>
        <v>0.22916666666666666</v>
      </c>
      <c r="L13" s="99" t="s">
        <v>38</v>
      </c>
      <c r="M13" s="22" t="s">
        <v>39</v>
      </c>
      <c r="N13" s="22"/>
      <c r="O13" s="26">
        <v>0.27083333333333331</v>
      </c>
      <c r="P13" s="27">
        <f t="shared" si="4"/>
        <v>0.4375</v>
      </c>
      <c r="Q13" s="8"/>
      <c r="R13" s="8"/>
      <c r="S13" s="8"/>
      <c r="T13" s="8"/>
    </row>
    <row r="14" spans="1:20" ht="24.9" customHeight="1" x14ac:dyDescent="0.3">
      <c r="A14" s="19" t="s">
        <v>40</v>
      </c>
      <c r="B14" s="20">
        <f t="shared" si="1"/>
        <v>0.14583333333333331</v>
      </c>
      <c r="C14" s="21">
        <f t="shared" si="2"/>
        <v>0.1875</v>
      </c>
      <c r="D14" s="34" t="str">
        <f>E10</f>
        <v>The Dig</v>
      </c>
      <c r="E14" s="170" t="s">
        <v>41</v>
      </c>
      <c r="F14" s="101"/>
      <c r="G14" s="101"/>
      <c r="H14" s="101"/>
      <c r="I14" s="101"/>
      <c r="J14" s="30" t="s">
        <v>42</v>
      </c>
      <c r="K14" s="21">
        <f t="shared" si="3"/>
        <v>0.25</v>
      </c>
      <c r="L14" s="99" t="s">
        <v>40</v>
      </c>
      <c r="M14" s="22"/>
      <c r="N14" s="22"/>
      <c r="O14" s="21">
        <v>0.29166666666666669</v>
      </c>
      <c r="P14" s="24">
        <f t="shared" si="4"/>
        <v>0.45833333333333337</v>
      </c>
      <c r="Q14" s="8"/>
      <c r="R14" s="8"/>
      <c r="S14" s="8"/>
      <c r="T14" s="8"/>
    </row>
    <row r="15" spans="1:20" ht="24.9" customHeight="1" x14ac:dyDescent="0.3">
      <c r="A15" s="19" t="s">
        <v>43</v>
      </c>
      <c r="B15" s="20">
        <f t="shared" si="1"/>
        <v>0.16666666666666669</v>
      </c>
      <c r="C15" s="21">
        <f t="shared" si="2"/>
        <v>0.20833333333333337</v>
      </c>
      <c r="D15" s="35" t="s">
        <v>44</v>
      </c>
      <c r="E15" s="36" t="s">
        <v>45</v>
      </c>
      <c r="F15" s="36" t="s">
        <v>46</v>
      </c>
      <c r="G15" s="36" t="s">
        <v>46</v>
      </c>
      <c r="H15" s="36" t="s">
        <v>46</v>
      </c>
      <c r="I15" s="36" t="s">
        <v>46</v>
      </c>
      <c r="J15" s="37" t="s">
        <v>47</v>
      </c>
      <c r="K15" s="21">
        <f t="shared" si="3"/>
        <v>0.27083333333333331</v>
      </c>
      <c r="L15" s="99" t="s">
        <v>43</v>
      </c>
      <c r="M15" s="22"/>
      <c r="N15" s="22"/>
      <c r="O15" s="21">
        <v>0.3125</v>
      </c>
      <c r="P15" s="24">
        <f t="shared" si="4"/>
        <v>0.47916666666666663</v>
      </c>
      <c r="Q15" s="8"/>
      <c r="R15" s="8"/>
      <c r="S15" s="8"/>
      <c r="T15" s="8"/>
    </row>
    <row r="16" spans="1:20" ht="24.9" customHeight="1" x14ac:dyDescent="0.3">
      <c r="A16" s="19"/>
      <c r="B16" s="25">
        <f t="shared" si="1"/>
        <v>0.1875</v>
      </c>
      <c r="C16" s="26">
        <f t="shared" si="2"/>
        <v>0.22916666666666669</v>
      </c>
      <c r="D16" s="146" t="s">
        <v>48</v>
      </c>
      <c r="E16" s="38" t="s">
        <v>49</v>
      </c>
      <c r="F16" s="39" t="s">
        <v>50</v>
      </c>
      <c r="G16" s="38" t="s">
        <v>51</v>
      </c>
      <c r="H16" s="40" t="s">
        <v>47</v>
      </c>
      <c r="I16" s="38" t="s">
        <v>52</v>
      </c>
      <c r="J16" s="41" t="s">
        <v>53</v>
      </c>
      <c r="K16" s="26">
        <f t="shared" si="3"/>
        <v>0.29166666666666663</v>
      </c>
      <c r="L16" s="99" t="s">
        <v>54</v>
      </c>
      <c r="M16" s="22" t="s">
        <v>55</v>
      </c>
      <c r="N16" s="22"/>
      <c r="O16" s="26">
        <v>0.33333333333333331</v>
      </c>
      <c r="P16" s="27">
        <f t="shared" si="4"/>
        <v>0.5</v>
      </c>
      <c r="Q16" s="8"/>
      <c r="R16" s="8"/>
      <c r="S16" s="8"/>
      <c r="T16" s="8"/>
    </row>
    <row r="17" spans="1:20" ht="24.9" customHeight="1" x14ac:dyDescent="0.3">
      <c r="A17" s="19" t="s">
        <v>54</v>
      </c>
      <c r="B17" s="25">
        <f t="shared" si="1"/>
        <v>0.20833333333333331</v>
      </c>
      <c r="C17" s="26">
        <f t="shared" si="2"/>
        <v>0.25</v>
      </c>
      <c r="D17" s="106"/>
      <c r="E17" s="42" t="str">
        <f>I10</f>
        <v>Reimagining God</v>
      </c>
      <c r="F17" s="43" t="s">
        <v>56</v>
      </c>
      <c r="G17" s="44" t="s">
        <v>57</v>
      </c>
      <c r="H17" s="43" t="s">
        <v>56</v>
      </c>
      <c r="I17" s="42" t="str">
        <f>E10</f>
        <v>The Dig</v>
      </c>
      <c r="J17" s="45" t="s">
        <v>57</v>
      </c>
      <c r="K17" s="26">
        <f t="shared" si="3"/>
        <v>0.3125</v>
      </c>
      <c r="L17" s="99" t="s">
        <v>58</v>
      </c>
      <c r="M17" s="22"/>
      <c r="N17" s="22"/>
      <c r="O17" s="26">
        <v>0.35416666666666669</v>
      </c>
      <c r="P17" s="27">
        <f t="shared" si="4"/>
        <v>0.52083333333333337</v>
      </c>
      <c r="Q17" s="8"/>
      <c r="R17" s="8"/>
      <c r="S17" s="8"/>
      <c r="T17" s="8"/>
    </row>
    <row r="18" spans="1:20" ht="24.9" customHeight="1" x14ac:dyDescent="0.3">
      <c r="A18" s="19" t="s">
        <v>58</v>
      </c>
      <c r="B18" s="20">
        <f t="shared" si="1"/>
        <v>0.22916666666666669</v>
      </c>
      <c r="C18" s="21">
        <f t="shared" si="2"/>
        <v>0.27083333333333337</v>
      </c>
      <c r="D18" s="46" t="s">
        <v>51</v>
      </c>
      <c r="E18" s="47" t="s">
        <v>59</v>
      </c>
      <c r="F18" s="48" t="s">
        <v>53</v>
      </c>
      <c r="G18" s="47" t="s">
        <v>59</v>
      </c>
      <c r="H18" s="47" t="s">
        <v>60</v>
      </c>
      <c r="I18" s="49" t="s">
        <v>59</v>
      </c>
      <c r="J18" s="50" t="s">
        <v>60</v>
      </c>
      <c r="K18" s="21">
        <f t="shared" si="3"/>
        <v>0.33333333333333331</v>
      </c>
      <c r="L18" s="99" t="s">
        <v>61</v>
      </c>
      <c r="M18" s="22" t="s">
        <v>62</v>
      </c>
      <c r="N18" s="22"/>
      <c r="O18" s="21">
        <v>0.375</v>
      </c>
      <c r="P18" s="24">
        <f t="shared" si="4"/>
        <v>0.54166666666666663</v>
      </c>
      <c r="Q18" s="8"/>
      <c r="R18" s="8"/>
      <c r="S18" s="8"/>
      <c r="T18" s="8"/>
    </row>
    <row r="19" spans="1:20" ht="24.9" customHeight="1" x14ac:dyDescent="0.3">
      <c r="A19" s="19" t="s">
        <v>61</v>
      </c>
      <c r="B19" s="20">
        <f t="shared" si="1"/>
        <v>0.25</v>
      </c>
      <c r="C19" s="21">
        <f t="shared" si="2"/>
        <v>0.29166666666666669</v>
      </c>
      <c r="D19" s="46" t="s">
        <v>52</v>
      </c>
      <c r="E19" s="51" t="s">
        <v>57</v>
      </c>
      <c r="F19" s="30" t="s">
        <v>63</v>
      </c>
      <c r="G19" s="30" t="s">
        <v>64</v>
      </c>
      <c r="H19" s="52" t="s">
        <v>65</v>
      </c>
      <c r="I19" s="30" t="s">
        <v>45</v>
      </c>
      <c r="J19" s="53" t="s">
        <v>66</v>
      </c>
      <c r="K19" s="21">
        <f t="shared" si="3"/>
        <v>0.35416666666666663</v>
      </c>
      <c r="L19" s="99" t="s">
        <v>67</v>
      </c>
      <c r="M19" s="22"/>
      <c r="N19" s="22"/>
      <c r="O19" s="21">
        <v>0.39583333333333331</v>
      </c>
      <c r="P19" s="24">
        <f t="shared" si="4"/>
        <v>0.5625</v>
      </c>
      <c r="Q19" s="8"/>
      <c r="R19" s="8"/>
      <c r="S19" s="8"/>
      <c r="T19" s="8"/>
    </row>
    <row r="20" spans="1:20" ht="24.9" customHeight="1" x14ac:dyDescent="0.3">
      <c r="A20" s="19" t="s">
        <v>67</v>
      </c>
      <c r="B20" s="25">
        <f t="shared" si="1"/>
        <v>0.27083333333333331</v>
      </c>
      <c r="C20" s="26">
        <f t="shared" si="2"/>
        <v>0.3125</v>
      </c>
      <c r="D20" s="150" t="s">
        <v>68</v>
      </c>
      <c r="E20" s="151" t="s">
        <v>69</v>
      </c>
      <c r="F20" s="103"/>
      <c r="G20" s="103"/>
      <c r="H20" s="103"/>
      <c r="I20" s="103"/>
      <c r="J20" s="102" t="s">
        <v>37</v>
      </c>
      <c r="K20" s="26">
        <f t="shared" si="3"/>
        <v>0.375</v>
      </c>
      <c r="L20" s="99" t="s">
        <v>70</v>
      </c>
      <c r="M20" s="22"/>
      <c r="N20" s="22"/>
      <c r="O20" s="26">
        <v>0.41666666666666669</v>
      </c>
      <c r="P20" s="27">
        <f t="shared" si="4"/>
        <v>0.58333333333333337</v>
      </c>
      <c r="Q20" s="8"/>
      <c r="R20" s="8"/>
      <c r="S20" s="8"/>
      <c r="T20" s="8"/>
    </row>
    <row r="21" spans="1:20" ht="24.9" customHeight="1" x14ac:dyDescent="0.3">
      <c r="A21" s="19" t="s">
        <v>70</v>
      </c>
      <c r="B21" s="25">
        <f t="shared" si="1"/>
        <v>0.29166666666666669</v>
      </c>
      <c r="C21" s="26">
        <f t="shared" si="2"/>
        <v>0.33333333333333337</v>
      </c>
      <c r="D21" s="150"/>
      <c r="E21" s="55" t="s">
        <v>45</v>
      </c>
      <c r="F21" s="55" t="s">
        <v>46</v>
      </c>
      <c r="G21" s="55" t="s">
        <v>46</v>
      </c>
      <c r="H21" s="55" t="s">
        <v>46</v>
      </c>
      <c r="I21" s="55" t="s">
        <v>46</v>
      </c>
      <c r="J21" s="103"/>
      <c r="K21" s="26">
        <f t="shared" si="3"/>
        <v>0.39583333333333331</v>
      </c>
      <c r="L21" s="99" t="s">
        <v>71</v>
      </c>
      <c r="M21" s="22"/>
      <c r="N21" s="22"/>
      <c r="O21" s="26">
        <v>0.4375</v>
      </c>
      <c r="P21" s="27">
        <f t="shared" si="4"/>
        <v>0.60416666666666663</v>
      </c>
      <c r="Q21" s="8"/>
      <c r="R21" s="8"/>
      <c r="S21" s="8"/>
      <c r="T21" s="8"/>
    </row>
    <row r="22" spans="1:20" ht="24.9" customHeight="1" x14ac:dyDescent="0.3">
      <c r="A22" s="19" t="s">
        <v>71</v>
      </c>
      <c r="B22" s="20">
        <f t="shared" si="1"/>
        <v>0.3125</v>
      </c>
      <c r="C22" s="21">
        <f t="shared" si="2"/>
        <v>0.35416666666666669</v>
      </c>
      <c r="D22" s="36" t="s">
        <v>72</v>
      </c>
      <c r="E22" s="46" t="s">
        <v>49</v>
      </c>
      <c r="F22" s="56" t="s">
        <v>50</v>
      </c>
      <c r="G22" s="46" t="s">
        <v>51</v>
      </c>
      <c r="H22" s="57" t="s">
        <v>47</v>
      </c>
      <c r="I22" s="46" t="s">
        <v>52</v>
      </c>
      <c r="J22" s="138" t="s">
        <v>73</v>
      </c>
      <c r="K22" s="21">
        <f t="shared" si="3"/>
        <v>0.41666666666666663</v>
      </c>
      <c r="L22" s="99" t="s">
        <v>74</v>
      </c>
      <c r="M22" s="22" t="s">
        <v>75</v>
      </c>
      <c r="N22" s="22" t="s">
        <v>76</v>
      </c>
      <c r="O22" s="21">
        <v>0.45833333333333331</v>
      </c>
      <c r="P22" s="24">
        <f t="shared" si="4"/>
        <v>0.625</v>
      </c>
      <c r="Q22" s="8"/>
      <c r="R22" s="8"/>
      <c r="S22" s="8"/>
      <c r="T22" s="8"/>
    </row>
    <row r="23" spans="1:20" ht="24.9" customHeight="1" x14ac:dyDescent="0.3">
      <c r="A23" s="19" t="s">
        <v>74</v>
      </c>
      <c r="B23" s="20">
        <f t="shared" si="1"/>
        <v>0.33333333333333331</v>
      </c>
      <c r="C23" s="21">
        <f t="shared" si="2"/>
        <v>0.375</v>
      </c>
      <c r="D23" s="35" t="s">
        <v>77</v>
      </c>
      <c r="E23" s="28" t="str">
        <f>E10</f>
        <v>The Dig</v>
      </c>
      <c r="F23" s="37" t="s">
        <v>56</v>
      </c>
      <c r="G23" s="35" t="s">
        <v>44</v>
      </c>
      <c r="H23" s="37" t="s">
        <v>56</v>
      </c>
      <c r="I23" s="28" t="str">
        <f>I10</f>
        <v>Reimagining God</v>
      </c>
      <c r="J23" s="103"/>
      <c r="K23" s="21">
        <f t="shared" si="3"/>
        <v>0.4375</v>
      </c>
      <c r="L23" s="99" t="s">
        <v>78</v>
      </c>
      <c r="M23" s="22"/>
      <c r="N23" s="22"/>
      <c r="O23" s="21">
        <v>0.47916666666666669</v>
      </c>
      <c r="P23" s="24">
        <f t="shared" si="4"/>
        <v>0.64583333333333337</v>
      </c>
      <c r="Q23" s="8"/>
      <c r="R23" s="8"/>
      <c r="S23" s="8"/>
      <c r="T23" s="8"/>
    </row>
    <row r="24" spans="1:20" ht="24.9" customHeight="1" x14ac:dyDescent="0.3">
      <c r="A24" s="19" t="s">
        <v>78</v>
      </c>
      <c r="B24" s="25">
        <f t="shared" si="1"/>
        <v>0.35416666666666669</v>
      </c>
      <c r="C24" s="26">
        <f t="shared" si="2"/>
        <v>0.39583333333333337</v>
      </c>
      <c r="D24" s="119" t="s">
        <v>73</v>
      </c>
      <c r="E24" s="59" t="s">
        <v>59</v>
      </c>
      <c r="F24" s="139" t="s">
        <v>79</v>
      </c>
      <c r="G24" s="59" t="s">
        <v>59</v>
      </c>
      <c r="H24" s="59" t="s">
        <v>80</v>
      </c>
      <c r="I24" s="60" t="s">
        <v>59</v>
      </c>
      <c r="J24" s="33" t="s">
        <v>49</v>
      </c>
      <c r="K24" s="26">
        <f t="shared" si="3"/>
        <v>0.45833333333333331</v>
      </c>
      <c r="L24" s="99" t="s">
        <v>81</v>
      </c>
      <c r="M24" s="22" t="s">
        <v>82</v>
      </c>
      <c r="N24" s="22" t="s">
        <v>83</v>
      </c>
      <c r="O24" s="26">
        <v>0.5</v>
      </c>
      <c r="P24" s="27">
        <f t="shared" si="4"/>
        <v>0.66666666666666663</v>
      </c>
      <c r="Q24" s="8"/>
      <c r="R24" s="8"/>
      <c r="S24" s="8"/>
      <c r="T24" s="8"/>
    </row>
    <row r="25" spans="1:20" ht="24.9" customHeight="1" x14ac:dyDescent="0.3">
      <c r="A25" s="19" t="s">
        <v>81</v>
      </c>
      <c r="B25" s="25">
        <f t="shared" si="1"/>
        <v>0.375</v>
      </c>
      <c r="C25" s="26">
        <f t="shared" si="2"/>
        <v>0.41666666666666669</v>
      </c>
      <c r="D25" s="103"/>
      <c r="E25" s="55" t="s">
        <v>66</v>
      </c>
      <c r="F25" s="140"/>
      <c r="G25" s="55" t="s">
        <v>77</v>
      </c>
      <c r="H25" s="43" t="s">
        <v>84</v>
      </c>
      <c r="I25" s="59" t="s">
        <v>85</v>
      </c>
      <c r="J25" s="61" t="s">
        <v>86</v>
      </c>
      <c r="K25" s="26">
        <f t="shared" si="3"/>
        <v>0.47916666666666669</v>
      </c>
      <c r="L25" s="99" t="s">
        <v>87</v>
      </c>
      <c r="M25" s="22"/>
      <c r="N25" s="22"/>
      <c r="O25" s="26">
        <v>0.52083333333333337</v>
      </c>
      <c r="P25" s="27">
        <f t="shared" si="4"/>
        <v>0.6875</v>
      </c>
      <c r="Q25" s="8"/>
      <c r="R25" s="8"/>
      <c r="S25" s="8"/>
      <c r="T25" s="8"/>
    </row>
    <row r="26" spans="1:20" ht="24.9" customHeight="1" x14ac:dyDescent="0.3">
      <c r="A26" s="19" t="s">
        <v>87</v>
      </c>
      <c r="B26" s="20">
        <f t="shared" si="1"/>
        <v>0.39583333333333337</v>
      </c>
      <c r="C26" s="21">
        <f t="shared" si="2"/>
        <v>0.43750000000000006</v>
      </c>
      <c r="D26" s="35" t="s">
        <v>60</v>
      </c>
      <c r="E26" s="111" t="s">
        <v>88</v>
      </c>
      <c r="F26" s="141"/>
      <c r="G26" s="141"/>
      <c r="H26" s="141"/>
      <c r="I26" s="142"/>
      <c r="J26" s="145" t="s">
        <v>68</v>
      </c>
      <c r="K26" s="21">
        <f t="shared" si="3"/>
        <v>0.49999999999999994</v>
      </c>
      <c r="L26" s="99" t="s">
        <v>89</v>
      </c>
      <c r="M26" s="22"/>
      <c r="N26" s="22" t="s">
        <v>90</v>
      </c>
      <c r="O26" s="21">
        <v>0.54166666666666663</v>
      </c>
      <c r="P26" s="24">
        <f t="shared" si="4"/>
        <v>0.70833333333333326</v>
      </c>
      <c r="Q26" s="8"/>
      <c r="R26" s="8"/>
      <c r="S26" s="8"/>
      <c r="T26" s="8"/>
    </row>
    <row r="27" spans="1:20" ht="24.9" customHeight="1" x14ac:dyDescent="0.3">
      <c r="A27" s="19" t="s">
        <v>89</v>
      </c>
      <c r="B27" s="20">
        <f t="shared" si="1"/>
        <v>0.41666666666666663</v>
      </c>
      <c r="C27" s="21">
        <f t="shared" si="2"/>
        <v>0.45833333333333331</v>
      </c>
      <c r="D27" s="52" t="s">
        <v>65</v>
      </c>
      <c r="E27" s="112"/>
      <c r="F27" s="143"/>
      <c r="G27" s="143"/>
      <c r="H27" s="143"/>
      <c r="I27" s="144"/>
      <c r="J27" s="145"/>
      <c r="K27" s="21">
        <f t="shared" si="3"/>
        <v>0.52083333333333337</v>
      </c>
      <c r="L27" s="99" t="s">
        <v>91</v>
      </c>
      <c r="M27" s="22"/>
      <c r="N27" s="22"/>
      <c r="O27" s="21">
        <v>0.5625</v>
      </c>
      <c r="P27" s="24">
        <f t="shared" si="4"/>
        <v>0.72916666666666663</v>
      </c>
      <c r="Q27" s="8"/>
      <c r="R27" s="8"/>
      <c r="S27" s="8"/>
      <c r="T27" s="8"/>
    </row>
    <row r="28" spans="1:20" ht="24.9" customHeight="1" x14ac:dyDescent="0.3">
      <c r="A28" s="19" t="s">
        <v>91</v>
      </c>
      <c r="B28" s="25">
        <f t="shared" si="1"/>
        <v>0.4375</v>
      </c>
      <c r="C28" s="26">
        <f t="shared" si="2"/>
        <v>0.47916666666666669</v>
      </c>
      <c r="D28" s="54" t="str">
        <f>G17</f>
        <v>InVerse</v>
      </c>
      <c r="E28" s="146" t="s">
        <v>48</v>
      </c>
      <c r="F28" s="148" t="s">
        <v>37</v>
      </c>
      <c r="G28" s="123" t="s">
        <v>68</v>
      </c>
      <c r="H28" s="123" t="s">
        <v>92</v>
      </c>
      <c r="I28" s="43" t="s">
        <v>63</v>
      </c>
      <c r="J28" s="119" t="s">
        <v>73</v>
      </c>
      <c r="K28" s="26">
        <f t="shared" si="3"/>
        <v>0.54166666666666674</v>
      </c>
      <c r="L28" s="99" t="s">
        <v>93</v>
      </c>
      <c r="M28" s="22"/>
      <c r="N28" s="22" t="s">
        <v>94</v>
      </c>
      <c r="O28" s="26">
        <v>0.58333333333333337</v>
      </c>
      <c r="P28" s="27">
        <f t="shared" si="4"/>
        <v>0.75</v>
      </c>
      <c r="Q28" s="8"/>
      <c r="R28" s="8"/>
      <c r="S28" s="8"/>
      <c r="T28" s="8"/>
    </row>
    <row r="29" spans="1:20" ht="24.9" customHeight="1" x14ac:dyDescent="0.3">
      <c r="A29" s="19" t="s">
        <v>93</v>
      </c>
      <c r="B29" s="25">
        <f t="shared" si="1"/>
        <v>0.45833333333333337</v>
      </c>
      <c r="C29" s="26">
        <f t="shared" si="2"/>
        <v>0.5</v>
      </c>
      <c r="D29" s="41" t="s">
        <v>53</v>
      </c>
      <c r="E29" s="147"/>
      <c r="F29" s="149"/>
      <c r="G29" s="123"/>
      <c r="H29" s="149"/>
      <c r="I29" s="38" t="s">
        <v>95</v>
      </c>
      <c r="J29" s="103"/>
      <c r="K29" s="26">
        <f t="shared" si="3"/>
        <v>0.5625</v>
      </c>
      <c r="L29" s="99" t="s">
        <v>96</v>
      </c>
      <c r="M29" s="22"/>
      <c r="N29" s="22"/>
      <c r="O29" s="26">
        <v>0.60416666666666663</v>
      </c>
      <c r="P29" s="27">
        <f t="shared" si="4"/>
        <v>0.77083333333333326</v>
      </c>
      <c r="Q29" s="8"/>
      <c r="R29" s="8"/>
      <c r="S29" s="8"/>
      <c r="T29" s="8"/>
    </row>
    <row r="30" spans="1:20" ht="24.9" customHeight="1" x14ac:dyDescent="0.3">
      <c r="A30" s="19" t="s">
        <v>96</v>
      </c>
      <c r="B30" s="20">
        <f t="shared" si="1"/>
        <v>0.47916666666666663</v>
      </c>
      <c r="C30" s="21">
        <f t="shared" si="2"/>
        <v>0.52083333333333326</v>
      </c>
      <c r="D30" s="35" t="s">
        <v>97</v>
      </c>
      <c r="E30" s="49" t="s">
        <v>98</v>
      </c>
      <c r="F30" s="47" t="s">
        <v>99</v>
      </c>
      <c r="G30" s="47" t="s">
        <v>100</v>
      </c>
      <c r="H30" s="49" t="s">
        <v>98</v>
      </c>
      <c r="I30" s="36" t="s">
        <v>101</v>
      </c>
      <c r="J30" s="128" t="str">
        <f>F24</f>
        <v>The Chosen / Story Encounters</v>
      </c>
      <c r="K30" s="21">
        <f t="shared" si="3"/>
        <v>0.58333333333333337</v>
      </c>
      <c r="L30" s="99" t="s">
        <v>102</v>
      </c>
      <c r="M30" s="22" t="s">
        <v>103</v>
      </c>
      <c r="N30" s="22"/>
      <c r="O30" s="21">
        <v>0.625</v>
      </c>
      <c r="P30" s="24">
        <f t="shared" si="4"/>
        <v>0.79166666666666663</v>
      </c>
      <c r="Q30" s="8"/>
      <c r="R30" s="8"/>
      <c r="S30" s="8"/>
      <c r="T30" s="8"/>
    </row>
    <row r="31" spans="1:20" ht="24.9" customHeight="1" x14ac:dyDescent="0.3">
      <c r="A31" s="19" t="s">
        <v>102</v>
      </c>
      <c r="B31" s="20">
        <f t="shared" si="1"/>
        <v>0.5</v>
      </c>
      <c r="C31" s="21">
        <f t="shared" si="2"/>
        <v>0.54166666666666663</v>
      </c>
      <c r="D31" s="36" t="s">
        <v>45</v>
      </c>
      <c r="E31" s="37" t="s">
        <v>104</v>
      </c>
      <c r="F31" s="47" t="s">
        <v>100</v>
      </c>
      <c r="G31" s="35" t="s">
        <v>105</v>
      </c>
      <c r="H31" s="36" t="s">
        <v>106</v>
      </c>
      <c r="I31" s="47" t="s">
        <v>60</v>
      </c>
      <c r="J31" s="129"/>
      <c r="K31" s="21">
        <f t="shared" si="3"/>
        <v>0.60416666666666674</v>
      </c>
      <c r="L31" s="99" t="s">
        <v>107</v>
      </c>
      <c r="M31" s="22"/>
      <c r="N31" s="22"/>
      <c r="O31" s="21">
        <v>0.64583333333333337</v>
      </c>
      <c r="P31" s="24">
        <f t="shared" si="4"/>
        <v>0.8125</v>
      </c>
      <c r="Q31" s="8"/>
      <c r="R31" s="8"/>
      <c r="S31" s="8"/>
      <c r="T31" s="8"/>
    </row>
    <row r="32" spans="1:20" ht="24.9" customHeight="1" x14ac:dyDescent="0.3">
      <c r="A32" s="19" t="s">
        <v>107</v>
      </c>
      <c r="B32" s="25">
        <f t="shared" si="1"/>
        <v>0.52083333333333337</v>
      </c>
      <c r="C32" s="26">
        <f t="shared" si="2"/>
        <v>0.5625</v>
      </c>
      <c r="D32" s="130" t="s">
        <v>37</v>
      </c>
      <c r="E32" s="43" t="s">
        <v>108</v>
      </c>
      <c r="F32" s="38" t="s">
        <v>106</v>
      </c>
      <c r="G32" s="60" t="s">
        <v>98</v>
      </c>
      <c r="H32" s="43" t="s">
        <v>104</v>
      </c>
      <c r="I32" s="43" t="s">
        <v>109</v>
      </c>
      <c r="J32" s="61" t="s">
        <v>51</v>
      </c>
      <c r="K32" s="26">
        <f t="shared" si="3"/>
        <v>0.625</v>
      </c>
      <c r="L32" s="99" t="s">
        <v>110</v>
      </c>
      <c r="M32" s="22" t="s">
        <v>55</v>
      </c>
      <c r="N32" s="22"/>
      <c r="O32" s="26">
        <v>0.66666666666666663</v>
      </c>
      <c r="P32" s="27">
        <f t="shared" si="4"/>
        <v>0.83333333333333326</v>
      </c>
      <c r="Q32" s="8"/>
      <c r="R32" s="8"/>
      <c r="S32" s="8"/>
      <c r="T32" s="8"/>
    </row>
    <row r="33" spans="1:25" ht="24.9" customHeight="1" x14ac:dyDescent="0.3">
      <c r="A33" s="19" t="s">
        <v>110</v>
      </c>
      <c r="B33" s="25">
        <f t="shared" si="1"/>
        <v>0.54166666666666663</v>
      </c>
      <c r="C33" s="26">
        <f t="shared" si="2"/>
        <v>0.58333333333333326</v>
      </c>
      <c r="D33" s="103"/>
      <c r="E33" s="62" t="s">
        <v>105</v>
      </c>
      <c r="F33" s="60" t="s">
        <v>98</v>
      </c>
      <c r="G33" s="59" t="s">
        <v>99</v>
      </c>
      <c r="H33" s="43" t="s">
        <v>108</v>
      </c>
      <c r="I33" s="43" t="s">
        <v>111</v>
      </c>
      <c r="J33" s="63" t="s">
        <v>65</v>
      </c>
      <c r="K33" s="26">
        <f t="shared" si="3"/>
        <v>0.64583333333333337</v>
      </c>
      <c r="L33" s="99" t="s">
        <v>112</v>
      </c>
      <c r="M33" s="22"/>
      <c r="N33" s="22"/>
      <c r="O33" s="26">
        <v>0.6875</v>
      </c>
      <c r="P33" s="27">
        <f t="shared" si="4"/>
        <v>0.85416666666666663</v>
      </c>
      <c r="Q33" s="8"/>
      <c r="R33" s="8"/>
      <c r="S33" s="8"/>
      <c r="T33" s="8"/>
    </row>
    <row r="34" spans="1:25" ht="24.9" customHeight="1" x14ac:dyDescent="0.3">
      <c r="A34" s="19" t="s">
        <v>112</v>
      </c>
      <c r="B34" s="20">
        <f t="shared" si="1"/>
        <v>0.5625</v>
      </c>
      <c r="C34" s="21">
        <f t="shared" si="2"/>
        <v>0.60416666666666663</v>
      </c>
      <c r="D34" s="131" t="s">
        <v>113</v>
      </c>
      <c r="E34" s="64" t="s">
        <v>24</v>
      </c>
      <c r="F34" s="65" t="s">
        <v>111</v>
      </c>
      <c r="G34" s="30" t="s">
        <v>42</v>
      </c>
      <c r="H34" s="46" t="s">
        <v>52</v>
      </c>
      <c r="I34" s="66" t="s">
        <v>49</v>
      </c>
      <c r="J34" s="36" t="s">
        <v>114</v>
      </c>
      <c r="K34" s="21">
        <f t="shared" si="3"/>
        <v>0.66666666666666674</v>
      </c>
      <c r="L34" s="99" t="s">
        <v>115</v>
      </c>
      <c r="M34" s="22" t="s">
        <v>116</v>
      </c>
      <c r="N34" s="22"/>
      <c r="O34" s="21">
        <v>0.70833333333333337</v>
      </c>
      <c r="P34" s="24">
        <f t="shared" si="4"/>
        <v>0.875</v>
      </c>
      <c r="Q34" s="8"/>
      <c r="R34" s="8"/>
      <c r="S34" s="8"/>
      <c r="T34" s="8"/>
    </row>
    <row r="35" spans="1:25" ht="24.9" customHeight="1" x14ac:dyDescent="0.3">
      <c r="A35" s="19" t="s">
        <v>115</v>
      </c>
      <c r="B35" s="20">
        <f t="shared" si="1"/>
        <v>0.58333333333333337</v>
      </c>
      <c r="C35" s="21">
        <f t="shared" si="2"/>
        <v>0.625</v>
      </c>
      <c r="D35" s="101"/>
      <c r="E35" s="30" t="s">
        <v>32</v>
      </c>
      <c r="F35" s="64" t="s">
        <v>24</v>
      </c>
      <c r="G35" s="67" t="s">
        <v>95</v>
      </c>
      <c r="H35" s="68" t="s">
        <v>57</v>
      </c>
      <c r="I35" s="35" t="s">
        <v>84</v>
      </c>
      <c r="J35" s="28" t="str">
        <f>I10</f>
        <v>Reimagining God</v>
      </c>
      <c r="K35" s="21">
        <f t="shared" si="3"/>
        <v>0.6875</v>
      </c>
      <c r="L35" s="99" t="s">
        <v>117</v>
      </c>
      <c r="M35" s="22"/>
      <c r="N35" s="22"/>
      <c r="O35" s="21">
        <v>0.72916666666666663</v>
      </c>
      <c r="P35" s="24">
        <f t="shared" si="4"/>
        <v>0.89583333333333326</v>
      </c>
      <c r="Q35" s="8"/>
      <c r="R35" s="8"/>
      <c r="S35" s="8"/>
      <c r="T35" s="8"/>
    </row>
    <row r="36" spans="1:25" ht="24.9" customHeight="1" x14ac:dyDescent="0.3">
      <c r="A36" s="19" t="s">
        <v>117</v>
      </c>
      <c r="B36" s="25">
        <f t="shared" si="1"/>
        <v>0.60416666666666663</v>
      </c>
      <c r="C36" s="26">
        <f t="shared" si="2"/>
        <v>0.64583333333333326</v>
      </c>
      <c r="D36" s="55" t="s">
        <v>118</v>
      </c>
      <c r="E36" s="132" t="s">
        <v>119</v>
      </c>
      <c r="F36" s="62" t="s">
        <v>44</v>
      </c>
      <c r="G36" s="62" t="s">
        <v>97</v>
      </c>
      <c r="H36" s="134" t="s">
        <v>68</v>
      </c>
      <c r="I36" s="61" t="s">
        <v>50</v>
      </c>
      <c r="J36" s="33" t="s">
        <v>64</v>
      </c>
      <c r="K36" s="26">
        <f t="shared" si="3"/>
        <v>0.70833333333333337</v>
      </c>
      <c r="L36" s="99" t="s">
        <v>120</v>
      </c>
      <c r="M36" s="22" t="s">
        <v>121</v>
      </c>
      <c r="N36" s="70" t="s">
        <v>122</v>
      </c>
      <c r="O36" s="26">
        <v>0.75</v>
      </c>
      <c r="P36" s="27">
        <f t="shared" si="4"/>
        <v>0.91666666666666663</v>
      </c>
      <c r="Q36" s="8"/>
      <c r="R36" s="8"/>
      <c r="S36" s="8"/>
      <c r="T36" s="8"/>
    </row>
    <row r="37" spans="1:25" ht="24.9" customHeight="1" x14ac:dyDescent="0.3">
      <c r="A37" s="19" t="s">
        <v>120</v>
      </c>
      <c r="B37" s="25">
        <f t="shared" si="1"/>
        <v>0.625</v>
      </c>
      <c r="C37" s="26">
        <f t="shared" si="2"/>
        <v>0.66666666666666663</v>
      </c>
      <c r="D37" s="55" t="s">
        <v>84</v>
      </c>
      <c r="E37" s="133"/>
      <c r="F37" s="43" t="s">
        <v>109</v>
      </c>
      <c r="G37" s="38" t="s">
        <v>63</v>
      </c>
      <c r="H37" s="134"/>
      <c r="I37" s="33" t="s">
        <v>114</v>
      </c>
      <c r="J37" s="58" t="s">
        <v>47</v>
      </c>
      <c r="K37" s="26">
        <f t="shared" si="3"/>
        <v>0.72916666666666674</v>
      </c>
      <c r="L37" s="99" t="s">
        <v>123</v>
      </c>
      <c r="M37" s="22"/>
      <c r="N37" s="70"/>
      <c r="O37" s="26">
        <v>0.77083333333333337</v>
      </c>
      <c r="P37" s="27">
        <f t="shared" si="4"/>
        <v>0.9375</v>
      </c>
      <c r="Q37" s="8"/>
      <c r="R37" s="8"/>
      <c r="S37" s="8"/>
    </row>
    <row r="38" spans="1:25" ht="24.9" customHeight="1" x14ac:dyDescent="0.3">
      <c r="A38" s="19" t="s">
        <v>123</v>
      </c>
      <c r="B38" s="20">
        <f t="shared" si="1"/>
        <v>0.64583333333333337</v>
      </c>
      <c r="C38" s="21">
        <f t="shared" si="2"/>
        <v>0.6875</v>
      </c>
      <c r="D38" s="98" t="s">
        <v>111</v>
      </c>
      <c r="E38" s="111" t="s">
        <v>124</v>
      </c>
      <c r="F38" s="131" t="s">
        <v>113</v>
      </c>
      <c r="G38" s="137" t="s">
        <v>125</v>
      </c>
      <c r="H38" s="111" t="s">
        <v>119</v>
      </c>
      <c r="I38" s="116" t="s">
        <v>37</v>
      </c>
      <c r="J38" s="117" t="s">
        <v>162</v>
      </c>
      <c r="K38" s="21">
        <f t="shared" si="3"/>
        <v>0.75</v>
      </c>
      <c r="L38" s="99" t="s">
        <v>127</v>
      </c>
      <c r="M38" s="22" t="s">
        <v>128</v>
      </c>
      <c r="N38" s="70" t="s">
        <v>122</v>
      </c>
      <c r="O38" s="21">
        <v>0.79166666666666663</v>
      </c>
      <c r="P38" s="24">
        <f t="shared" si="4"/>
        <v>0.95833333333333326</v>
      </c>
      <c r="Q38" s="71" t="s">
        <v>129</v>
      </c>
      <c r="R38" s="8"/>
      <c r="S38" s="8"/>
    </row>
    <row r="39" spans="1:25" ht="24.9" customHeight="1" x14ac:dyDescent="0.3">
      <c r="A39" s="19" t="s">
        <v>127</v>
      </c>
      <c r="B39" s="20">
        <f t="shared" si="1"/>
        <v>0.66666666666666663</v>
      </c>
      <c r="C39" s="21">
        <f t="shared" si="2"/>
        <v>0.70833333333333326</v>
      </c>
      <c r="D39" s="98" t="s">
        <v>56</v>
      </c>
      <c r="E39" s="112"/>
      <c r="F39" s="101"/>
      <c r="G39" s="110"/>
      <c r="H39" s="112"/>
      <c r="I39" s="101"/>
      <c r="J39" s="118"/>
      <c r="K39" s="21">
        <f t="shared" si="3"/>
        <v>0.77083333333333337</v>
      </c>
      <c r="L39" s="99" t="s">
        <v>130</v>
      </c>
      <c r="M39" s="22"/>
      <c r="N39" s="70"/>
      <c r="O39" s="21">
        <v>0.8125</v>
      </c>
      <c r="P39" s="24">
        <f t="shared" si="4"/>
        <v>0.97916666666666663</v>
      </c>
      <c r="Q39" s="8"/>
      <c r="R39" s="8"/>
      <c r="S39" s="8"/>
      <c r="T39" s="8"/>
    </row>
    <row r="40" spans="1:25" ht="24.9" customHeight="1" x14ac:dyDescent="0.3">
      <c r="A40" s="19" t="s">
        <v>130</v>
      </c>
      <c r="B40" s="25">
        <f t="shared" si="1"/>
        <v>0.6875</v>
      </c>
      <c r="C40" s="26">
        <f t="shared" si="2"/>
        <v>0.72916666666666663</v>
      </c>
      <c r="D40" s="135" t="str">
        <f>F24</f>
        <v>The Chosen / Story Encounters</v>
      </c>
      <c r="E40" s="72" t="s">
        <v>131</v>
      </c>
      <c r="F40" s="72" t="s">
        <v>132</v>
      </c>
      <c r="G40" s="72" t="s">
        <v>132</v>
      </c>
      <c r="H40" s="72" t="s">
        <v>132</v>
      </c>
      <c r="I40" s="63" t="s">
        <v>65</v>
      </c>
      <c r="J40" s="119" t="s">
        <v>133</v>
      </c>
      <c r="K40" s="26">
        <f t="shared" si="3"/>
        <v>0.79166666666666674</v>
      </c>
      <c r="L40" s="99" t="s">
        <v>134</v>
      </c>
      <c r="M40" s="22" t="s">
        <v>135</v>
      </c>
      <c r="N40" s="70" t="s">
        <v>122</v>
      </c>
      <c r="O40" s="26">
        <v>0.83333333333333337</v>
      </c>
      <c r="P40" s="27">
        <f t="shared" si="4"/>
        <v>1</v>
      </c>
      <c r="R40" s="8"/>
      <c r="S40" s="8"/>
      <c r="T40" s="8"/>
    </row>
    <row r="41" spans="1:25" ht="24.9" customHeight="1" x14ac:dyDescent="0.3">
      <c r="A41" s="19" t="s">
        <v>134</v>
      </c>
      <c r="B41" s="25">
        <f t="shared" si="1"/>
        <v>0.70833333333333337</v>
      </c>
      <c r="C41" s="26">
        <f t="shared" si="2"/>
        <v>0.75</v>
      </c>
      <c r="D41" s="136"/>
      <c r="E41" s="33" t="s">
        <v>72</v>
      </c>
      <c r="F41" s="62" t="s">
        <v>97</v>
      </c>
      <c r="G41" s="73" t="s">
        <v>136</v>
      </c>
      <c r="H41" s="55" t="s">
        <v>118</v>
      </c>
      <c r="I41" s="44" t="s">
        <v>57</v>
      </c>
      <c r="J41" s="103"/>
      <c r="K41" s="26">
        <f t="shared" si="3"/>
        <v>0.8125</v>
      </c>
      <c r="L41" s="99" t="s">
        <v>137</v>
      </c>
      <c r="M41" s="22"/>
      <c r="N41" s="70"/>
      <c r="O41" s="26">
        <v>0.85416666666666663</v>
      </c>
      <c r="P41" s="27">
        <f t="shared" si="4"/>
        <v>1.0208333333333333</v>
      </c>
      <c r="R41" s="8"/>
      <c r="S41" s="8"/>
      <c r="T41" s="8"/>
    </row>
    <row r="42" spans="1:25" ht="24.9" customHeight="1" x14ac:dyDescent="0.3">
      <c r="A42" s="19" t="s">
        <v>137</v>
      </c>
      <c r="B42" s="20">
        <f t="shared" si="1"/>
        <v>0.72916666666666663</v>
      </c>
      <c r="C42" s="21">
        <f t="shared" si="2"/>
        <v>0.77083333333333326</v>
      </c>
      <c r="D42" s="36" t="s">
        <v>72</v>
      </c>
      <c r="E42" s="113" t="s">
        <v>37</v>
      </c>
      <c r="F42" s="46" t="s">
        <v>52</v>
      </c>
      <c r="G42" s="53" t="s">
        <v>84</v>
      </c>
      <c r="H42" s="35" t="s">
        <v>77</v>
      </c>
      <c r="I42" s="35" t="s">
        <v>64</v>
      </c>
      <c r="J42" s="30" t="s">
        <v>45</v>
      </c>
      <c r="K42" s="21">
        <f t="shared" si="3"/>
        <v>0.83333333333333337</v>
      </c>
      <c r="L42" s="99" t="s">
        <v>138</v>
      </c>
      <c r="M42" s="22" t="s">
        <v>139</v>
      </c>
      <c r="N42" s="70" t="s">
        <v>122</v>
      </c>
      <c r="O42" s="20">
        <v>0.875</v>
      </c>
      <c r="P42" s="24">
        <f t="shared" si="4"/>
        <v>1.0416666666666667</v>
      </c>
      <c r="R42" s="8"/>
      <c r="S42" s="8"/>
      <c r="T42" s="8"/>
    </row>
    <row r="43" spans="1:25" ht="24.9" customHeight="1" x14ac:dyDescent="0.3">
      <c r="A43" s="19" t="s">
        <v>138</v>
      </c>
      <c r="B43" s="20">
        <f t="shared" si="1"/>
        <v>0.75</v>
      </c>
      <c r="C43" s="21">
        <f t="shared" si="2"/>
        <v>0.79166666666666663</v>
      </c>
      <c r="D43" s="35" t="s">
        <v>77</v>
      </c>
      <c r="E43" s="101"/>
      <c r="F43" s="74" t="s">
        <v>57</v>
      </c>
      <c r="G43" s="46" t="s">
        <v>140</v>
      </c>
      <c r="H43" s="52" t="s">
        <v>65</v>
      </c>
      <c r="I43" s="48" t="s">
        <v>53</v>
      </c>
      <c r="J43" s="120" t="s">
        <v>141</v>
      </c>
      <c r="K43" s="21">
        <f t="shared" si="3"/>
        <v>0.85416666666666674</v>
      </c>
      <c r="L43" s="99" t="s">
        <v>142</v>
      </c>
      <c r="M43" s="22"/>
      <c r="N43" s="70"/>
      <c r="O43" s="20">
        <v>0.89583333333333337</v>
      </c>
      <c r="P43" s="24">
        <f t="shared" si="4"/>
        <v>1.0625</v>
      </c>
      <c r="Q43" s="8"/>
      <c r="R43" s="8"/>
      <c r="S43" s="8"/>
      <c r="T43" s="8"/>
    </row>
    <row r="44" spans="1:25" ht="24.9" customHeight="1" x14ac:dyDescent="0.3">
      <c r="A44" s="19" t="s">
        <v>142</v>
      </c>
      <c r="B44" s="25">
        <f t="shared" si="1"/>
        <v>0.77083333333333337</v>
      </c>
      <c r="C44" s="26">
        <f t="shared" si="2"/>
        <v>0.8125</v>
      </c>
      <c r="D44" s="43" t="s">
        <v>60</v>
      </c>
      <c r="E44" s="123" t="s">
        <v>133</v>
      </c>
      <c r="F44" s="124" t="s">
        <v>125</v>
      </c>
      <c r="G44" s="125" t="str">
        <f>D40</f>
        <v>The Chosen / Story Encounters</v>
      </c>
      <c r="H44" s="127" t="s">
        <v>125</v>
      </c>
      <c r="I44" s="61" t="s">
        <v>51</v>
      </c>
      <c r="J44" s="121"/>
      <c r="K44" s="26">
        <f t="shared" si="3"/>
        <v>0.875</v>
      </c>
      <c r="L44" s="99" t="s">
        <v>143</v>
      </c>
      <c r="M44" s="22" t="s">
        <v>144</v>
      </c>
      <c r="N44" s="70"/>
      <c r="O44" s="25">
        <v>0.91666666666666663</v>
      </c>
      <c r="P44" s="27">
        <f t="shared" si="4"/>
        <v>1.0833333333333333</v>
      </c>
      <c r="Q44" s="8"/>
      <c r="R44" s="8"/>
      <c r="S44" s="8"/>
      <c r="T44" s="8"/>
    </row>
    <row r="45" spans="1:25" ht="24.9" customHeight="1" x14ac:dyDescent="0.3">
      <c r="A45" s="19" t="s">
        <v>143</v>
      </c>
      <c r="B45" s="25">
        <f t="shared" si="1"/>
        <v>0.79166666666666663</v>
      </c>
      <c r="C45" s="26">
        <f t="shared" si="2"/>
        <v>0.83333333333333326</v>
      </c>
      <c r="D45" s="38" t="s">
        <v>145</v>
      </c>
      <c r="E45" s="115"/>
      <c r="F45" s="106"/>
      <c r="G45" s="126"/>
      <c r="H45" s="122"/>
      <c r="I45" s="33" t="s">
        <v>66</v>
      </c>
      <c r="J45" s="122"/>
      <c r="K45" s="26">
        <f t="shared" si="3"/>
        <v>0.89583333333333337</v>
      </c>
      <c r="L45" s="99" t="s">
        <v>146</v>
      </c>
      <c r="M45" s="22"/>
      <c r="N45" s="70"/>
      <c r="O45" s="25">
        <v>0.9375</v>
      </c>
      <c r="P45" s="27">
        <f t="shared" si="4"/>
        <v>1.1041666666666667</v>
      </c>
      <c r="Q45" s="8"/>
      <c r="R45" s="8"/>
      <c r="S45" s="8"/>
      <c r="T45" s="8"/>
    </row>
    <row r="46" spans="1:25" ht="24.9" customHeight="1" x14ac:dyDescent="0.3">
      <c r="A46" s="19" t="s">
        <v>146</v>
      </c>
      <c r="B46" s="20">
        <f t="shared" si="1"/>
        <v>0.8125</v>
      </c>
      <c r="C46" s="21">
        <f t="shared" si="2"/>
        <v>0.85416666666666663</v>
      </c>
      <c r="D46" s="56" t="s">
        <v>95</v>
      </c>
      <c r="E46" s="36" t="s">
        <v>46</v>
      </c>
      <c r="F46" s="36" t="s">
        <v>46</v>
      </c>
      <c r="G46" s="36" t="s">
        <v>46</v>
      </c>
      <c r="H46" s="36" t="s">
        <v>46</v>
      </c>
      <c r="I46" s="100" t="s">
        <v>133</v>
      </c>
      <c r="J46" s="46" t="s">
        <v>145</v>
      </c>
      <c r="K46" s="21">
        <f t="shared" si="3"/>
        <v>0.91666666666666674</v>
      </c>
      <c r="L46" s="99" t="s">
        <v>147</v>
      </c>
      <c r="M46" s="22" t="s">
        <v>148</v>
      </c>
      <c r="N46" s="70"/>
      <c r="O46" s="20">
        <v>0.95833333333333337</v>
      </c>
      <c r="P46" s="24">
        <f t="shared" si="4"/>
        <v>1.125</v>
      </c>
      <c r="Q46" s="8"/>
      <c r="R46" s="8"/>
      <c r="S46" s="8"/>
      <c r="T46" s="8"/>
    </row>
    <row r="47" spans="1:25" ht="24.9" customHeight="1" x14ac:dyDescent="0.3">
      <c r="A47" s="19" t="s">
        <v>147</v>
      </c>
      <c r="B47" s="20">
        <f t="shared" si="1"/>
        <v>0.83333333333333337</v>
      </c>
      <c r="C47" s="21">
        <f t="shared" si="2"/>
        <v>0.875</v>
      </c>
      <c r="D47" s="37" t="s">
        <v>47</v>
      </c>
      <c r="E47" s="75" t="s">
        <v>50</v>
      </c>
      <c r="F47" s="46" t="s">
        <v>145</v>
      </c>
      <c r="G47" s="52" t="s">
        <v>65</v>
      </c>
      <c r="H47" s="36" t="s">
        <v>64</v>
      </c>
      <c r="I47" s="101"/>
      <c r="J47" s="36" t="s">
        <v>118</v>
      </c>
      <c r="K47" s="21">
        <f t="shared" si="3"/>
        <v>0.9375</v>
      </c>
      <c r="L47" s="99" t="s">
        <v>149</v>
      </c>
      <c r="M47" s="22"/>
      <c r="N47" s="70"/>
      <c r="O47" s="20">
        <v>0.97916666666666663</v>
      </c>
      <c r="P47" s="24">
        <f t="shared" si="4"/>
        <v>1.1458333333333333</v>
      </c>
      <c r="Q47" s="8"/>
      <c r="R47" s="8"/>
      <c r="S47" s="8"/>
      <c r="T47" s="8"/>
    </row>
    <row r="48" spans="1:25" ht="24.9" customHeight="1" x14ac:dyDescent="0.3">
      <c r="A48" s="19" t="s">
        <v>149</v>
      </c>
      <c r="B48" s="25">
        <f t="shared" si="1"/>
        <v>0.85416666666666663</v>
      </c>
      <c r="C48" s="26">
        <f t="shared" si="2"/>
        <v>0.89583333333333326</v>
      </c>
      <c r="D48" s="102" t="s">
        <v>37</v>
      </c>
      <c r="E48" s="63" t="s">
        <v>65</v>
      </c>
      <c r="F48" s="33" t="s">
        <v>77</v>
      </c>
      <c r="G48" s="55" t="s">
        <v>84</v>
      </c>
      <c r="H48" s="55" t="s">
        <v>72</v>
      </c>
      <c r="I48" s="62" t="s">
        <v>97</v>
      </c>
      <c r="J48" s="104" t="s">
        <v>150</v>
      </c>
      <c r="K48" s="26">
        <f t="shared" si="3"/>
        <v>0.95833333333333337</v>
      </c>
      <c r="L48" s="99" t="s">
        <v>151</v>
      </c>
      <c r="M48" s="22" t="s">
        <v>152</v>
      </c>
      <c r="N48" s="70"/>
      <c r="O48" s="25">
        <v>1</v>
      </c>
      <c r="P48" s="27">
        <f t="shared" si="4"/>
        <v>1.1666666666666667</v>
      </c>
      <c r="Q48" s="8"/>
      <c r="R48" s="8"/>
      <c r="S48" s="8"/>
      <c r="T48" s="8"/>
      <c r="V48" s="76"/>
      <c r="W48" s="77"/>
      <c r="X48" s="78"/>
      <c r="Y48" s="79"/>
    </row>
    <row r="49" spans="1:25" ht="24.9" customHeight="1" x14ac:dyDescent="0.3">
      <c r="A49" s="19" t="s">
        <v>151</v>
      </c>
      <c r="B49" s="25">
        <f t="shared" si="1"/>
        <v>0.875</v>
      </c>
      <c r="C49" s="26">
        <f t="shared" si="2"/>
        <v>0.91666666666666663</v>
      </c>
      <c r="D49" s="103"/>
      <c r="E49" s="41" t="s">
        <v>53</v>
      </c>
      <c r="F49" s="33" t="s">
        <v>72</v>
      </c>
      <c r="G49" s="55" t="s">
        <v>118</v>
      </c>
      <c r="H49" s="38" t="s">
        <v>145</v>
      </c>
      <c r="I49" s="69" t="s">
        <v>42</v>
      </c>
      <c r="J49" s="105"/>
      <c r="K49" s="26">
        <f t="shared" si="3"/>
        <v>0.97916666666666663</v>
      </c>
      <c r="L49" s="99" t="s">
        <v>153</v>
      </c>
      <c r="M49" s="22"/>
      <c r="N49" s="70"/>
      <c r="O49" s="25">
        <v>1.0208333333333333</v>
      </c>
      <c r="P49" s="27">
        <f t="shared" si="4"/>
        <v>1.1875</v>
      </c>
      <c r="Q49" s="8"/>
      <c r="R49" s="8"/>
      <c r="S49" s="8"/>
      <c r="T49" s="8"/>
      <c r="V49" s="80"/>
      <c r="W49" s="81"/>
      <c r="X49" s="82"/>
      <c r="Y49" s="79"/>
    </row>
    <row r="50" spans="1:25" ht="24.9" customHeight="1" x14ac:dyDescent="0.3">
      <c r="A50" s="19" t="s">
        <v>153</v>
      </c>
      <c r="B50" s="20">
        <f t="shared" si="1"/>
        <v>0.89583333333333326</v>
      </c>
      <c r="C50" s="21">
        <f t="shared" si="2"/>
        <v>0.93749999999999989</v>
      </c>
      <c r="D50" s="30" t="s">
        <v>63</v>
      </c>
      <c r="E50" s="100" t="str">
        <f>J38</f>
        <v>Unlocking Bible Prophecies</v>
      </c>
      <c r="F50" s="108" t="s">
        <v>150</v>
      </c>
      <c r="G50" s="111" t="s">
        <v>119</v>
      </c>
      <c r="H50" s="100" t="s">
        <v>165</v>
      </c>
      <c r="I50" s="113" t="s">
        <v>37</v>
      </c>
      <c r="J50" s="106"/>
      <c r="K50" s="21">
        <f t="shared" si="3"/>
        <v>1</v>
      </c>
      <c r="L50" s="99" t="s">
        <v>155</v>
      </c>
      <c r="M50" s="22" t="s">
        <v>148</v>
      </c>
      <c r="N50" s="70"/>
      <c r="O50" s="20">
        <v>1.0416666666666667</v>
      </c>
      <c r="P50" s="24">
        <f t="shared" si="4"/>
        <v>1.2083333333333335</v>
      </c>
      <c r="Q50" s="8"/>
      <c r="R50" s="8"/>
      <c r="S50" s="8"/>
      <c r="T50" s="8"/>
      <c r="V50" s="82"/>
      <c r="W50" s="81"/>
      <c r="X50" s="82"/>
      <c r="Y50" s="83"/>
    </row>
    <row r="51" spans="1:25" ht="24.9" customHeight="1" x14ac:dyDescent="0.3">
      <c r="A51" s="19" t="s">
        <v>155</v>
      </c>
      <c r="B51" s="20">
        <f t="shared" si="1"/>
        <v>0.91666666666666674</v>
      </c>
      <c r="C51" s="21">
        <f t="shared" si="2"/>
        <v>0.95833333333333337</v>
      </c>
      <c r="D51" s="30" t="s">
        <v>32</v>
      </c>
      <c r="E51" s="107"/>
      <c r="F51" s="109"/>
      <c r="G51" s="112"/>
      <c r="H51" s="100"/>
      <c r="I51" s="101"/>
      <c r="J51" s="36" t="s">
        <v>101</v>
      </c>
      <c r="K51" s="21">
        <f t="shared" si="3"/>
        <v>1.0208333333333333</v>
      </c>
      <c r="L51" s="99" t="s">
        <v>156</v>
      </c>
      <c r="M51" s="22"/>
      <c r="N51" s="70"/>
      <c r="O51" s="20">
        <v>1.0625</v>
      </c>
      <c r="P51" s="24">
        <f t="shared" si="4"/>
        <v>1.2291666666666667</v>
      </c>
      <c r="Q51" s="8"/>
      <c r="R51" s="8"/>
      <c r="S51" s="8"/>
      <c r="T51" s="8"/>
      <c r="V51" s="82"/>
      <c r="W51" s="81"/>
      <c r="X51" s="82"/>
      <c r="Y51" s="79"/>
    </row>
    <row r="52" spans="1:25" ht="24.9" customHeight="1" x14ac:dyDescent="0.3">
      <c r="A52" s="19" t="s">
        <v>156</v>
      </c>
      <c r="B52" s="25">
        <f t="shared" si="1"/>
        <v>0.9375</v>
      </c>
      <c r="C52" s="26">
        <f t="shared" si="2"/>
        <v>0.97916666666666663</v>
      </c>
      <c r="D52" s="55" t="s">
        <v>80</v>
      </c>
      <c r="E52" s="43" t="s">
        <v>56</v>
      </c>
      <c r="F52" s="110"/>
      <c r="G52" s="38" t="s">
        <v>50</v>
      </c>
      <c r="H52" s="38" t="s">
        <v>51</v>
      </c>
      <c r="I52" s="55" t="s">
        <v>49</v>
      </c>
      <c r="J52" s="114" t="s">
        <v>157</v>
      </c>
      <c r="K52" s="26">
        <f t="shared" si="3"/>
        <v>1.0416666666666665</v>
      </c>
      <c r="L52" s="99" t="s">
        <v>158</v>
      </c>
      <c r="M52" s="22" t="s">
        <v>148</v>
      </c>
      <c r="N52" s="70"/>
      <c r="O52" s="25">
        <v>1.0833333333333333</v>
      </c>
      <c r="P52" s="27">
        <f t="shared" si="4"/>
        <v>1.25</v>
      </c>
      <c r="Q52" s="8"/>
      <c r="R52" s="8"/>
      <c r="S52" s="8"/>
      <c r="T52" s="8"/>
      <c r="V52" s="82"/>
      <c r="W52" s="81"/>
      <c r="X52" s="82"/>
      <c r="Y52" s="79"/>
    </row>
    <row r="53" spans="1:25" ht="24.9" customHeight="1" x14ac:dyDescent="0.3">
      <c r="A53" s="19" t="s">
        <v>158</v>
      </c>
      <c r="B53" s="25">
        <f t="shared" si="1"/>
        <v>0.95833333333333326</v>
      </c>
      <c r="C53" s="26">
        <f t="shared" si="2"/>
        <v>0.99999999999999989</v>
      </c>
      <c r="D53" s="65" t="s">
        <v>159</v>
      </c>
      <c r="E53" s="42" t="str">
        <f>G10</f>
        <v xml:space="preserve">Masterstroke </v>
      </c>
      <c r="F53" s="42" t="str">
        <f>F10</f>
        <v xml:space="preserve">Home at Last </v>
      </c>
      <c r="G53" s="55" t="s">
        <v>66</v>
      </c>
      <c r="H53" s="62" t="s">
        <v>44</v>
      </c>
      <c r="I53" s="43" t="str">
        <f>H10</f>
        <v xml:space="preserve">Tracing the Footsteps of Jesus </v>
      </c>
      <c r="J53" s="115"/>
      <c r="K53" s="26">
        <f t="shared" si="3"/>
        <v>1.0625</v>
      </c>
      <c r="L53" s="99" t="s">
        <v>160</v>
      </c>
      <c r="M53" s="70"/>
      <c r="N53" s="70"/>
      <c r="O53" s="25">
        <v>1.1041666666666667</v>
      </c>
      <c r="P53" s="27">
        <f t="shared" si="4"/>
        <v>1.2708333333333335</v>
      </c>
      <c r="Q53" s="8"/>
      <c r="R53" s="8"/>
      <c r="S53" s="8"/>
      <c r="T53" s="8"/>
      <c r="V53" s="82"/>
      <c r="W53" s="81"/>
      <c r="X53" s="82"/>
      <c r="Y53" s="79"/>
    </row>
    <row r="54" spans="1:25" ht="21" customHeight="1" x14ac:dyDescent="0.3">
      <c r="A54" s="19" t="s">
        <v>160</v>
      </c>
      <c r="B54" s="8"/>
      <c r="C54" s="8"/>
      <c r="D54" s="8"/>
      <c r="E54" s="8"/>
      <c r="F54" s="8"/>
      <c r="G54" s="8"/>
      <c r="H54" s="8"/>
      <c r="J54" s="8"/>
      <c r="Q54" s="8"/>
      <c r="R54" s="8"/>
      <c r="S54" s="8"/>
      <c r="T54" s="8"/>
      <c r="V54" s="82"/>
      <c r="W54" s="81"/>
      <c r="X54" s="82"/>
      <c r="Y54" s="83"/>
    </row>
    <row r="55" spans="1:25" x14ac:dyDescent="0.3">
      <c r="A55" s="19"/>
      <c r="B55" s="8"/>
      <c r="C55" s="8"/>
      <c r="D55" s="8"/>
      <c r="H55" s="87"/>
      <c r="I55" s="8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V55" s="82"/>
      <c r="W55" s="81"/>
      <c r="X55" s="82"/>
      <c r="Y55" s="83"/>
    </row>
    <row r="56" spans="1:25" ht="21" customHeight="1" x14ac:dyDescent="0.3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5" ht="23.25" customHeight="1" x14ac:dyDescent="0.3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5" ht="21.9" customHeight="1" x14ac:dyDescent="0.3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5" ht="21.9" customHeight="1" x14ac:dyDescent="0.3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5" ht="21" customHeight="1" x14ac:dyDescent="0.3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5" ht="23.1" customHeight="1" x14ac:dyDescent="0.3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5" ht="21" customHeight="1" x14ac:dyDescent="0.3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5" x14ac:dyDescent="0.3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5" x14ac:dyDescent="0.3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2:25" x14ac:dyDescent="0.3">
      <c r="B65" s="8"/>
      <c r="C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2:25" x14ac:dyDescent="0.3">
      <c r="B66" s="8"/>
      <c r="C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5" x14ac:dyDescent="0.3">
      <c r="B67" s="8"/>
      <c r="C67" s="8"/>
      <c r="K67" s="8"/>
      <c r="L67" s="8"/>
      <c r="M67" s="8"/>
      <c r="N67" s="8"/>
      <c r="O67" s="8"/>
      <c r="P67" s="8"/>
      <c r="Q67" s="8"/>
      <c r="R67" s="8"/>
      <c r="S67" s="8"/>
      <c r="T67" s="8"/>
      <c r="V67" s="80"/>
      <c r="W67" s="81"/>
      <c r="X67" s="82"/>
      <c r="Y67" s="83"/>
    </row>
    <row r="68" spans="2:25" x14ac:dyDescent="0.3">
      <c r="B68" s="8"/>
      <c r="C68" s="8"/>
      <c r="K68" s="8"/>
      <c r="L68" s="8"/>
      <c r="M68" s="8"/>
      <c r="N68" s="8"/>
      <c r="O68" s="8"/>
      <c r="P68" s="8"/>
      <c r="Q68" s="8"/>
      <c r="R68" s="8"/>
      <c r="S68" s="8"/>
      <c r="T68" s="8"/>
      <c r="V68" s="80"/>
      <c r="W68" s="81"/>
      <c r="X68" s="82"/>
      <c r="Y68" s="83"/>
    </row>
    <row r="69" spans="2:25" x14ac:dyDescent="0.3">
      <c r="B69" s="8"/>
      <c r="C69" s="8"/>
      <c r="K69" s="8"/>
      <c r="L69" s="8"/>
      <c r="M69" s="8"/>
      <c r="N69" s="8"/>
      <c r="O69" s="8"/>
      <c r="P69" s="8"/>
      <c r="Q69" s="8"/>
      <c r="R69" s="8"/>
      <c r="S69" s="8"/>
      <c r="T69" s="8"/>
      <c r="V69" s="80"/>
      <c r="W69" s="81"/>
      <c r="X69" s="80"/>
      <c r="Y69" s="83"/>
    </row>
    <row r="70" spans="2:25" x14ac:dyDescent="0.3">
      <c r="B70" s="8"/>
      <c r="C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2:25" x14ac:dyDescent="0.3">
      <c r="B71" s="8"/>
      <c r="C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2:25" x14ac:dyDescent="0.3">
      <c r="B72" s="8"/>
      <c r="C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2:25" x14ac:dyDescent="0.3">
      <c r="B73" s="8"/>
      <c r="C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2:25" x14ac:dyDescent="0.3">
      <c r="B74" s="8"/>
      <c r="C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2:25" x14ac:dyDescent="0.3">
      <c r="B75" s="8"/>
      <c r="C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2:25" x14ac:dyDescent="0.3">
      <c r="B76" s="8"/>
      <c r="C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2:25" x14ac:dyDescent="0.3">
      <c r="B77" s="8"/>
      <c r="C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2:25" x14ac:dyDescent="0.3">
      <c r="B78" s="8"/>
      <c r="C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2:25" x14ac:dyDescent="0.3">
      <c r="B79" s="8"/>
      <c r="C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2:25" x14ac:dyDescent="0.3">
      <c r="B80" s="8"/>
      <c r="C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5" x14ac:dyDescent="0.3">
      <c r="B81" s="8"/>
      <c r="C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5" x14ac:dyDescent="0.3">
      <c r="B82" s="8"/>
      <c r="C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5" s="86" customFormat="1" x14ac:dyDescent="0.3">
      <c r="A83" s="89"/>
      <c r="B83" s="8"/>
      <c r="C83" s="8"/>
      <c r="D83" s="84"/>
      <c r="E83" s="84"/>
      <c r="F83" s="85"/>
      <c r="H83" s="84"/>
      <c r="I83" s="84"/>
      <c r="J83" s="84"/>
      <c r="K83" s="8"/>
      <c r="L83" s="8"/>
      <c r="M83" s="8"/>
      <c r="N83" s="8"/>
      <c r="O83" s="8"/>
      <c r="P83" s="8"/>
      <c r="Q83" s="8"/>
      <c r="R83" s="8"/>
      <c r="S83" s="8"/>
      <c r="T83" s="8"/>
      <c r="U83" s="6"/>
      <c r="V83" s="6"/>
      <c r="W83" s="6"/>
      <c r="X83" s="6"/>
      <c r="Y83" s="6"/>
    </row>
    <row r="84" spans="1:25" x14ac:dyDescent="0.3">
      <c r="B84" s="8"/>
      <c r="C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5" x14ac:dyDescent="0.3">
      <c r="B85" s="8"/>
      <c r="C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5" x14ac:dyDescent="0.3">
      <c r="B86" s="8"/>
      <c r="C86" s="8"/>
      <c r="K86" s="8"/>
      <c r="L86" s="8"/>
      <c r="M86" s="8"/>
      <c r="N86" s="8"/>
      <c r="O86" s="8"/>
      <c r="P86" s="8"/>
    </row>
    <row r="87" spans="1:25" x14ac:dyDescent="0.3">
      <c r="B87" s="8"/>
      <c r="C87" s="8"/>
      <c r="K87" s="8"/>
      <c r="L87" s="8"/>
      <c r="M87" s="8"/>
      <c r="N87" s="8"/>
      <c r="O87" s="8"/>
      <c r="P87" s="8"/>
    </row>
    <row r="88" spans="1:25" x14ac:dyDescent="0.3">
      <c r="B88" s="8"/>
      <c r="C88" s="8"/>
      <c r="K88" s="8"/>
      <c r="L88" s="8"/>
      <c r="M88" s="8"/>
      <c r="N88" s="8"/>
      <c r="O88" s="8"/>
      <c r="P88" s="8"/>
    </row>
    <row r="89" spans="1:25" x14ac:dyDescent="0.3">
      <c r="B89" s="8"/>
      <c r="C89" s="8"/>
      <c r="K89" s="8"/>
      <c r="L89" s="8"/>
      <c r="M89" s="8"/>
      <c r="N89" s="8"/>
      <c r="O89" s="8"/>
      <c r="P89" s="8"/>
    </row>
    <row r="90" spans="1:25" x14ac:dyDescent="0.3">
      <c r="B90" s="8"/>
      <c r="C90" s="8"/>
      <c r="K90" s="8"/>
      <c r="L90" s="8"/>
      <c r="M90" s="8"/>
      <c r="N90" s="8"/>
      <c r="O90" s="8"/>
      <c r="P90" s="8"/>
    </row>
    <row r="91" spans="1:25" x14ac:dyDescent="0.3">
      <c r="B91" s="8"/>
      <c r="C91" s="8"/>
      <c r="K91" s="8"/>
      <c r="L91" s="8"/>
      <c r="M91" s="8"/>
      <c r="N91" s="8"/>
      <c r="O91" s="8"/>
      <c r="P91" s="8"/>
    </row>
  </sheetData>
  <sheetProtection formatCells="0" formatColumns="0" formatRows="0" insertColumns="0" insertRows="0" deleteColumns="0" deleteRows="0"/>
  <mergeCells count="52">
    <mergeCell ref="D20:D21"/>
    <mergeCell ref="E20:I20"/>
    <mergeCell ref="J20:J21"/>
    <mergeCell ref="D1:J3"/>
    <mergeCell ref="D4:J4"/>
    <mergeCell ref="D6:J7"/>
    <mergeCell ref="D8:D10"/>
    <mergeCell ref="E8:I9"/>
    <mergeCell ref="J8:J9"/>
    <mergeCell ref="D11:J11"/>
    <mergeCell ref="D12:I13"/>
    <mergeCell ref="J12:J13"/>
    <mergeCell ref="E14:I14"/>
    <mergeCell ref="D16:D17"/>
    <mergeCell ref="E28:E29"/>
    <mergeCell ref="F28:F29"/>
    <mergeCell ref="G28:G29"/>
    <mergeCell ref="H28:H29"/>
    <mergeCell ref="J28:J29"/>
    <mergeCell ref="J22:J23"/>
    <mergeCell ref="D24:D25"/>
    <mergeCell ref="F24:F25"/>
    <mergeCell ref="E26:I27"/>
    <mergeCell ref="J26:J27"/>
    <mergeCell ref="D40:D41"/>
    <mergeCell ref="E38:E39"/>
    <mergeCell ref="F38:F39"/>
    <mergeCell ref="G38:G39"/>
    <mergeCell ref="H38:H39"/>
    <mergeCell ref="J30:J31"/>
    <mergeCell ref="D32:D33"/>
    <mergeCell ref="D34:D35"/>
    <mergeCell ref="E36:E37"/>
    <mergeCell ref="H36:H37"/>
    <mergeCell ref="I38:I39"/>
    <mergeCell ref="J38:J39"/>
    <mergeCell ref="J40:J41"/>
    <mergeCell ref="E42:E43"/>
    <mergeCell ref="J43:J45"/>
    <mergeCell ref="E44:E45"/>
    <mergeCell ref="F44:F45"/>
    <mergeCell ref="G44:G45"/>
    <mergeCell ref="H44:H45"/>
    <mergeCell ref="I46:I47"/>
    <mergeCell ref="D48:D49"/>
    <mergeCell ref="J48:J50"/>
    <mergeCell ref="E50:E51"/>
    <mergeCell ref="F50:F52"/>
    <mergeCell ref="G50:G51"/>
    <mergeCell ref="H50:H51"/>
    <mergeCell ref="I50:I51"/>
    <mergeCell ref="J52:J53"/>
  </mergeCells>
  <printOptions horizontalCentered="1" verticalCentered="1"/>
  <pageMargins left="0.45" right="0.45" top="0.5" bottom="0.5" header="0.05" footer="0.05"/>
  <pageSetup scale="43" orientation="landscape" horizontalDpi="4294967292" verticalDpi="429496729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C451-5198-40F1-95B3-C7E83D668384}">
  <sheetPr>
    <pageSetUpPr fitToPage="1"/>
  </sheetPr>
  <dimension ref="A1:Y91"/>
  <sheetViews>
    <sheetView topLeftCell="B1" zoomScale="68" zoomScaleNormal="68" zoomScalePageLayoutView="75" workbookViewId="0">
      <pane ySplit="5" topLeftCell="A6" activePane="bottomLeft" state="frozen"/>
      <selection activeCell="R24" sqref="R24"/>
      <selection pane="bottomLeft" activeCell="R24" sqref="R24"/>
    </sheetView>
  </sheetViews>
  <sheetFormatPr defaultColWidth="10.109375" defaultRowHeight="17.399999999999999" x14ac:dyDescent="0.3"/>
  <cols>
    <col min="1" max="1" width="10.44140625" style="89" hidden="1" customWidth="1"/>
    <col min="2" max="3" width="14.44140625" style="3" customWidth="1"/>
    <col min="4" max="5" width="34" style="84" customWidth="1"/>
    <col min="6" max="6" width="34" style="85" customWidth="1"/>
    <col min="7" max="7" width="34" style="86" customWidth="1"/>
    <col min="8" max="8" width="34.33203125" style="84" customWidth="1"/>
    <col min="9" max="10" width="34" style="84" customWidth="1"/>
    <col min="11" max="11" width="14.44140625" style="3" customWidth="1"/>
    <col min="12" max="12" width="10.5546875" style="92" hidden="1" customWidth="1"/>
    <col min="13" max="13" width="33.88671875" style="6" hidden="1" customWidth="1"/>
    <col min="14" max="14" width="29.33203125" style="6" hidden="1" customWidth="1"/>
    <col min="15" max="15" width="17.77734375" style="3" customWidth="1"/>
    <col min="16" max="16" width="12.109375" style="7" customWidth="1"/>
    <col min="17" max="17" width="15.6640625" style="6" customWidth="1"/>
    <col min="18" max="18" width="41.5546875" style="90" bestFit="1" customWidth="1"/>
    <col min="19" max="19" width="16.6640625" style="90" customWidth="1"/>
    <col min="20" max="20" width="41" style="91" customWidth="1"/>
    <col min="21" max="21" width="10.109375" style="6"/>
    <col min="22" max="22" width="11.109375" style="6" customWidth="1"/>
    <col min="23" max="23" width="16.6640625" style="6" bestFit="1" customWidth="1"/>
    <col min="24" max="16384" width="10.109375" style="6"/>
  </cols>
  <sheetData>
    <row r="1" spans="1:20" ht="24.9" customHeight="1" x14ac:dyDescent="0.3">
      <c r="A1" s="1"/>
      <c r="B1" s="2"/>
      <c r="D1" s="152" t="s">
        <v>0</v>
      </c>
      <c r="E1" s="152"/>
      <c r="F1" s="152"/>
      <c r="G1" s="152"/>
      <c r="H1" s="152"/>
      <c r="I1" s="152"/>
      <c r="J1" s="152"/>
      <c r="K1" s="4"/>
      <c r="L1" s="5"/>
      <c r="Q1" s="8"/>
      <c r="R1" s="8"/>
      <c r="S1" s="8"/>
      <c r="T1" s="8"/>
    </row>
    <row r="2" spans="1:20" ht="24.9" customHeight="1" x14ac:dyDescent="0.3">
      <c r="A2" s="1"/>
      <c r="B2" s="6"/>
      <c r="C2" s="8"/>
      <c r="D2" s="152"/>
      <c r="E2" s="152"/>
      <c r="F2" s="152"/>
      <c r="G2" s="152"/>
      <c r="H2" s="152"/>
      <c r="I2" s="152"/>
      <c r="J2" s="152"/>
      <c r="K2" s="4"/>
      <c r="L2" s="5"/>
      <c r="Q2" s="8"/>
      <c r="R2" s="8"/>
      <c r="S2" s="8"/>
      <c r="T2" s="8"/>
    </row>
    <row r="3" spans="1:20" ht="24.9" customHeight="1" x14ac:dyDescent="0.3">
      <c r="A3" s="1"/>
      <c r="B3" s="6"/>
      <c r="C3" s="8"/>
      <c r="D3" s="152"/>
      <c r="E3" s="152"/>
      <c r="F3" s="152"/>
      <c r="G3" s="152"/>
      <c r="H3" s="152"/>
      <c r="I3" s="152"/>
      <c r="J3" s="152"/>
      <c r="L3" s="5"/>
      <c r="Q3" s="8"/>
      <c r="R3" s="8"/>
      <c r="S3" s="8"/>
      <c r="T3" s="8"/>
    </row>
    <row r="4" spans="1:20" ht="24.9" customHeight="1" x14ac:dyDescent="0.3">
      <c r="A4" s="1"/>
      <c r="B4" s="4"/>
      <c r="C4" s="4"/>
      <c r="D4" s="153" t="s">
        <v>161</v>
      </c>
      <c r="E4" s="154"/>
      <c r="F4" s="154"/>
      <c r="G4" s="154"/>
      <c r="H4" s="154"/>
      <c r="I4" s="154"/>
      <c r="J4" s="155"/>
      <c r="L4" s="5"/>
      <c r="M4" s="9" t="s">
        <v>2</v>
      </c>
      <c r="N4" s="10"/>
      <c r="O4" s="4"/>
      <c r="Q4" s="8"/>
      <c r="R4" s="8"/>
      <c r="S4" s="8"/>
      <c r="T4" s="8"/>
    </row>
    <row r="5" spans="1:20" ht="24.9" customHeight="1" x14ac:dyDescent="0.3">
      <c r="A5" s="11" t="s">
        <v>3</v>
      </c>
      <c r="B5" s="12" t="s">
        <v>4</v>
      </c>
      <c r="C5" s="12" t="s">
        <v>5</v>
      </c>
      <c r="D5" s="93">
        <v>45039</v>
      </c>
      <c r="E5" s="94">
        <f t="shared" ref="E5:J5" si="0">D5+1</f>
        <v>45040</v>
      </c>
      <c r="F5" s="94">
        <f t="shared" si="0"/>
        <v>45041</v>
      </c>
      <c r="G5" s="94">
        <f t="shared" si="0"/>
        <v>45042</v>
      </c>
      <c r="H5" s="94">
        <f t="shared" si="0"/>
        <v>45043</v>
      </c>
      <c r="I5" s="94">
        <f t="shared" si="0"/>
        <v>45044</v>
      </c>
      <c r="J5" s="95">
        <f t="shared" si="0"/>
        <v>45045</v>
      </c>
      <c r="K5" s="12" t="s">
        <v>13</v>
      </c>
      <c r="L5" s="16" t="s">
        <v>3</v>
      </c>
      <c r="M5" s="17"/>
      <c r="N5" s="17"/>
      <c r="O5" s="12" t="s">
        <v>14</v>
      </c>
      <c r="P5" s="18" t="s">
        <v>3</v>
      </c>
      <c r="Q5" s="8"/>
      <c r="R5" s="8"/>
      <c r="S5" s="8"/>
      <c r="T5" s="8"/>
    </row>
    <row r="6" spans="1:20" ht="24.9" customHeight="1" x14ac:dyDescent="0.3">
      <c r="A6" s="19" t="s">
        <v>15</v>
      </c>
      <c r="B6" s="20" t="e">
        <f t="shared" ref="B6:B53" si="1">O5- (3/24)</f>
        <v>#VALUE!</v>
      </c>
      <c r="C6" s="21" t="e">
        <f t="shared" ref="C6:C53" si="2">O5- (2/24)</f>
        <v>#VALUE!</v>
      </c>
      <c r="D6" s="156" t="s">
        <v>16</v>
      </c>
      <c r="E6" s="157"/>
      <c r="F6" s="157"/>
      <c r="G6" s="157"/>
      <c r="H6" s="157"/>
      <c r="I6" s="157"/>
      <c r="J6" s="158"/>
      <c r="K6" s="21">
        <f t="shared" ref="K6:K53" si="3">O6- (1/24)</f>
        <v>8.3333333333333343E-2</v>
      </c>
      <c r="L6" s="99" t="s">
        <v>15</v>
      </c>
      <c r="M6" s="22" t="s">
        <v>17</v>
      </c>
      <c r="N6" s="23" t="s">
        <v>18</v>
      </c>
      <c r="O6" s="20">
        <v>0.125</v>
      </c>
      <c r="P6" s="24">
        <f>O6+ (4/24)</f>
        <v>0.29166666666666663</v>
      </c>
      <c r="Q6" s="8"/>
      <c r="R6" s="8"/>
      <c r="S6" s="8"/>
      <c r="T6" s="8"/>
    </row>
    <row r="7" spans="1:20" ht="24.9" customHeight="1" x14ac:dyDescent="0.3">
      <c r="A7" s="19" t="s">
        <v>19</v>
      </c>
      <c r="B7" s="20">
        <f t="shared" si="1"/>
        <v>0</v>
      </c>
      <c r="C7" s="21">
        <f t="shared" si="2"/>
        <v>4.1666666666666671E-2</v>
      </c>
      <c r="D7" s="159"/>
      <c r="E7" s="160"/>
      <c r="F7" s="160"/>
      <c r="G7" s="160"/>
      <c r="H7" s="160"/>
      <c r="I7" s="160"/>
      <c r="J7" s="161"/>
      <c r="K7" s="21">
        <f t="shared" si="3"/>
        <v>0.10416666666666669</v>
      </c>
      <c r="L7" s="99" t="s">
        <v>19</v>
      </c>
      <c r="M7" s="22" t="s">
        <v>20</v>
      </c>
      <c r="N7" s="22"/>
      <c r="O7" s="21">
        <v>0.14583333333333334</v>
      </c>
      <c r="P7" s="24">
        <f>O7+ (4/24)</f>
        <v>0.3125</v>
      </c>
      <c r="Q7" s="8"/>
      <c r="R7" s="8"/>
      <c r="S7" s="8"/>
      <c r="T7" s="8"/>
    </row>
    <row r="8" spans="1:20" ht="24.9" customHeight="1" x14ac:dyDescent="0.3">
      <c r="A8" s="19" t="s">
        <v>21</v>
      </c>
      <c r="B8" s="25">
        <f t="shared" si="1"/>
        <v>2.0833333333333343E-2</v>
      </c>
      <c r="C8" s="26">
        <f t="shared" si="2"/>
        <v>6.2500000000000014E-2</v>
      </c>
      <c r="D8" s="124" t="s">
        <v>22</v>
      </c>
      <c r="E8" s="162" t="s">
        <v>23</v>
      </c>
      <c r="F8" s="163"/>
      <c r="G8" s="163"/>
      <c r="H8" s="163"/>
      <c r="I8" s="164"/>
      <c r="J8" s="168" t="s">
        <v>24</v>
      </c>
      <c r="K8" s="26">
        <f t="shared" si="3"/>
        <v>0.125</v>
      </c>
      <c r="L8" s="99" t="s">
        <v>21</v>
      </c>
      <c r="M8" s="22"/>
      <c r="N8" s="22"/>
      <c r="O8" s="26">
        <v>0.16666666666666666</v>
      </c>
      <c r="P8" s="27">
        <f>O8+ (4/24)</f>
        <v>0.33333333333333331</v>
      </c>
      <c r="Q8" s="8"/>
      <c r="R8" s="8"/>
      <c r="S8" s="8"/>
      <c r="T8" s="8"/>
    </row>
    <row r="9" spans="1:20" ht="24.9" customHeight="1" x14ac:dyDescent="0.3">
      <c r="A9" s="19" t="s">
        <v>25</v>
      </c>
      <c r="B9" s="25">
        <f t="shared" si="1"/>
        <v>4.1666666666666657E-2</v>
      </c>
      <c r="C9" s="26">
        <f t="shared" si="2"/>
        <v>8.3333333333333329E-2</v>
      </c>
      <c r="D9" s="105"/>
      <c r="E9" s="165"/>
      <c r="F9" s="166"/>
      <c r="G9" s="166"/>
      <c r="H9" s="166"/>
      <c r="I9" s="167"/>
      <c r="J9" s="169"/>
      <c r="K9" s="26">
        <f t="shared" si="3"/>
        <v>0.14583333333333334</v>
      </c>
      <c r="L9" s="99" t="s">
        <v>25</v>
      </c>
      <c r="M9" s="22"/>
      <c r="N9" s="22"/>
      <c r="O9" s="26">
        <v>0.1875</v>
      </c>
      <c r="P9" s="27">
        <f>O9+ (4/24)</f>
        <v>0.35416666666666663</v>
      </c>
      <c r="Q9" s="8"/>
      <c r="R9" s="8"/>
      <c r="S9" s="8"/>
      <c r="T9" s="8"/>
    </row>
    <row r="10" spans="1:20" ht="24.9" customHeight="1" x14ac:dyDescent="0.3">
      <c r="A10" s="19" t="s">
        <v>26</v>
      </c>
      <c r="B10" s="20">
        <f t="shared" si="1"/>
        <v>6.25E-2</v>
      </c>
      <c r="C10" s="21">
        <f t="shared" si="2"/>
        <v>0.10416666666666667</v>
      </c>
      <c r="D10" s="106"/>
      <c r="E10" s="96" t="s">
        <v>166</v>
      </c>
      <c r="F10" s="29" t="s">
        <v>28</v>
      </c>
      <c r="G10" s="30" t="s">
        <v>29</v>
      </c>
      <c r="H10" s="31" t="s">
        <v>30</v>
      </c>
      <c r="I10" s="32" t="s">
        <v>31</v>
      </c>
      <c r="J10" s="30" t="s">
        <v>32</v>
      </c>
      <c r="K10" s="21">
        <f t="shared" si="3"/>
        <v>0.16666666666666669</v>
      </c>
      <c r="L10" s="99" t="s">
        <v>26</v>
      </c>
      <c r="M10" s="22"/>
      <c r="N10" s="22"/>
      <c r="O10" s="21">
        <v>0.20833333333333334</v>
      </c>
      <c r="P10" s="24">
        <f t="shared" ref="P10:P53" si="4">O10+ (4/24)</f>
        <v>0.375</v>
      </c>
      <c r="Q10" s="8"/>
      <c r="R10" s="8"/>
      <c r="S10" s="8"/>
      <c r="T10" s="8"/>
    </row>
    <row r="11" spans="1:20" ht="24.9" customHeight="1" x14ac:dyDescent="0.3">
      <c r="A11" s="19" t="s">
        <v>33</v>
      </c>
      <c r="B11" s="20">
        <f t="shared" si="1"/>
        <v>8.3333333333333343E-2</v>
      </c>
      <c r="C11" s="21">
        <f t="shared" si="2"/>
        <v>0.125</v>
      </c>
      <c r="D11" s="170" t="s">
        <v>34</v>
      </c>
      <c r="E11" s="171"/>
      <c r="F11" s="171"/>
      <c r="G11" s="171"/>
      <c r="H11" s="171"/>
      <c r="I11" s="171"/>
      <c r="J11" s="171"/>
      <c r="K11" s="21">
        <f t="shared" si="3"/>
        <v>0.1875</v>
      </c>
      <c r="L11" s="99" t="s">
        <v>33</v>
      </c>
      <c r="M11" s="22"/>
      <c r="N11" s="22"/>
      <c r="O11" s="21">
        <v>0.22916666666666666</v>
      </c>
      <c r="P11" s="24">
        <f t="shared" si="4"/>
        <v>0.39583333333333331</v>
      </c>
      <c r="Q11" s="8"/>
      <c r="R11" s="8"/>
      <c r="S11" s="8"/>
      <c r="T11" s="8"/>
    </row>
    <row r="12" spans="1:20" ht="24.9" customHeight="1" x14ac:dyDescent="0.3">
      <c r="A12" s="19" t="s">
        <v>35</v>
      </c>
      <c r="B12" s="25">
        <f t="shared" si="1"/>
        <v>0.10416666666666666</v>
      </c>
      <c r="C12" s="26">
        <f t="shared" si="2"/>
        <v>0.14583333333333331</v>
      </c>
      <c r="D12" s="172" t="s">
        <v>36</v>
      </c>
      <c r="E12" s="173"/>
      <c r="F12" s="173"/>
      <c r="G12" s="173"/>
      <c r="H12" s="173"/>
      <c r="I12" s="174"/>
      <c r="J12" s="102" t="s">
        <v>37</v>
      </c>
      <c r="K12" s="26">
        <f t="shared" si="3"/>
        <v>0.20833333333333334</v>
      </c>
      <c r="L12" s="99" t="s">
        <v>35</v>
      </c>
      <c r="M12" s="22"/>
      <c r="N12" s="22"/>
      <c r="O12" s="26">
        <v>0.25</v>
      </c>
      <c r="P12" s="27">
        <f t="shared" si="4"/>
        <v>0.41666666666666663</v>
      </c>
      <c r="Q12" s="8"/>
      <c r="R12" s="8"/>
      <c r="S12" s="8"/>
      <c r="T12" s="8"/>
    </row>
    <row r="13" spans="1:20" ht="24.9" customHeight="1" x14ac:dyDescent="0.3">
      <c r="A13" s="19" t="s">
        <v>38</v>
      </c>
      <c r="B13" s="25">
        <f t="shared" si="1"/>
        <v>0.125</v>
      </c>
      <c r="C13" s="26">
        <f t="shared" si="2"/>
        <v>0.16666666666666669</v>
      </c>
      <c r="D13" s="175"/>
      <c r="E13" s="176"/>
      <c r="F13" s="176"/>
      <c r="G13" s="176"/>
      <c r="H13" s="176"/>
      <c r="I13" s="177"/>
      <c r="J13" s="103"/>
      <c r="K13" s="26">
        <f t="shared" si="3"/>
        <v>0.22916666666666666</v>
      </c>
      <c r="L13" s="99" t="s">
        <v>38</v>
      </c>
      <c r="M13" s="22" t="s">
        <v>39</v>
      </c>
      <c r="N13" s="22"/>
      <c r="O13" s="26">
        <v>0.27083333333333331</v>
      </c>
      <c r="P13" s="27">
        <f t="shared" si="4"/>
        <v>0.4375</v>
      </c>
      <c r="Q13" s="8"/>
      <c r="R13" s="8"/>
      <c r="S13" s="8"/>
      <c r="T13" s="8"/>
    </row>
    <row r="14" spans="1:20" ht="24.9" customHeight="1" x14ac:dyDescent="0.3">
      <c r="A14" s="19" t="s">
        <v>40</v>
      </c>
      <c r="B14" s="20">
        <f t="shared" si="1"/>
        <v>0.14583333333333331</v>
      </c>
      <c r="C14" s="21">
        <f t="shared" si="2"/>
        <v>0.1875</v>
      </c>
      <c r="D14" s="97" t="str">
        <f>E10</f>
        <v>Ancient Bible Destinations</v>
      </c>
      <c r="E14" s="170" t="s">
        <v>41</v>
      </c>
      <c r="F14" s="101"/>
      <c r="G14" s="101"/>
      <c r="H14" s="101"/>
      <c r="I14" s="101"/>
      <c r="J14" s="30" t="s">
        <v>42</v>
      </c>
      <c r="K14" s="21">
        <f t="shared" si="3"/>
        <v>0.25</v>
      </c>
      <c r="L14" s="99" t="s">
        <v>40</v>
      </c>
      <c r="M14" s="22"/>
      <c r="N14" s="22"/>
      <c r="O14" s="21">
        <v>0.29166666666666669</v>
      </c>
      <c r="P14" s="24">
        <f t="shared" si="4"/>
        <v>0.45833333333333337</v>
      </c>
      <c r="Q14" s="8"/>
      <c r="R14" s="8"/>
      <c r="S14" s="8"/>
      <c r="T14" s="8"/>
    </row>
    <row r="15" spans="1:20" ht="24.9" customHeight="1" x14ac:dyDescent="0.3">
      <c r="A15" s="19" t="s">
        <v>43</v>
      </c>
      <c r="B15" s="20">
        <f t="shared" si="1"/>
        <v>0.16666666666666669</v>
      </c>
      <c r="C15" s="21">
        <f t="shared" si="2"/>
        <v>0.20833333333333337</v>
      </c>
      <c r="D15" s="35" t="s">
        <v>44</v>
      </c>
      <c r="E15" s="36" t="s">
        <v>45</v>
      </c>
      <c r="F15" s="36" t="s">
        <v>46</v>
      </c>
      <c r="G15" s="36" t="s">
        <v>46</v>
      </c>
      <c r="H15" s="36" t="s">
        <v>46</v>
      </c>
      <c r="I15" s="36" t="s">
        <v>46</v>
      </c>
      <c r="J15" s="37" t="s">
        <v>47</v>
      </c>
      <c r="K15" s="21">
        <f t="shared" si="3"/>
        <v>0.27083333333333331</v>
      </c>
      <c r="L15" s="99" t="s">
        <v>43</v>
      </c>
      <c r="M15" s="22"/>
      <c r="N15" s="22"/>
      <c r="O15" s="21">
        <v>0.3125</v>
      </c>
      <c r="P15" s="24">
        <f t="shared" si="4"/>
        <v>0.47916666666666663</v>
      </c>
      <c r="Q15" s="8"/>
      <c r="R15" s="8"/>
      <c r="S15" s="8"/>
      <c r="T15" s="8"/>
    </row>
    <row r="16" spans="1:20" ht="24.9" customHeight="1" x14ac:dyDescent="0.3">
      <c r="A16" s="19"/>
      <c r="B16" s="25">
        <f t="shared" si="1"/>
        <v>0.1875</v>
      </c>
      <c r="C16" s="26">
        <f t="shared" si="2"/>
        <v>0.22916666666666669</v>
      </c>
      <c r="D16" s="146" t="s">
        <v>48</v>
      </c>
      <c r="E16" s="38" t="s">
        <v>49</v>
      </c>
      <c r="F16" s="39" t="s">
        <v>50</v>
      </c>
      <c r="G16" s="38" t="s">
        <v>51</v>
      </c>
      <c r="H16" s="40" t="s">
        <v>47</v>
      </c>
      <c r="I16" s="38" t="s">
        <v>52</v>
      </c>
      <c r="J16" s="41" t="s">
        <v>53</v>
      </c>
      <c r="K16" s="26">
        <f t="shared" si="3"/>
        <v>0.29166666666666663</v>
      </c>
      <c r="L16" s="99" t="s">
        <v>54</v>
      </c>
      <c r="M16" s="22" t="s">
        <v>55</v>
      </c>
      <c r="N16" s="22"/>
      <c r="O16" s="26">
        <v>0.33333333333333331</v>
      </c>
      <c r="P16" s="27">
        <f t="shared" si="4"/>
        <v>0.5</v>
      </c>
      <c r="Q16" s="8"/>
      <c r="R16" s="8"/>
      <c r="S16" s="8"/>
      <c r="T16" s="8"/>
    </row>
    <row r="17" spans="1:20" ht="24.9" customHeight="1" x14ac:dyDescent="0.3">
      <c r="A17" s="19" t="s">
        <v>54</v>
      </c>
      <c r="B17" s="25">
        <f t="shared" si="1"/>
        <v>0.20833333333333331</v>
      </c>
      <c r="C17" s="26">
        <f t="shared" si="2"/>
        <v>0.25</v>
      </c>
      <c r="D17" s="106"/>
      <c r="E17" s="42" t="str">
        <f>I10</f>
        <v>Reimagining God</v>
      </c>
      <c r="F17" s="43" t="s">
        <v>56</v>
      </c>
      <c r="G17" s="44" t="s">
        <v>57</v>
      </c>
      <c r="H17" s="43" t="s">
        <v>56</v>
      </c>
      <c r="I17" s="42" t="str">
        <f>E10</f>
        <v>Ancient Bible Destinations</v>
      </c>
      <c r="J17" s="45" t="s">
        <v>57</v>
      </c>
      <c r="K17" s="26">
        <f t="shared" si="3"/>
        <v>0.3125</v>
      </c>
      <c r="L17" s="99" t="s">
        <v>58</v>
      </c>
      <c r="M17" s="22"/>
      <c r="N17" s="22"/>
      <c r="O17" s="26">
        <v>0.35416666666666669</v>
      </c>
      <c r="P17" s="27">
        <f t="shared" si="4"/>
        <v>0.52083333333333337</v>
      </c>
      <c r="Q17" s="8"/>
      <c r="R17" s="8"/>
      <c r="S17" s="8"/>
      <c r="T17" s="8"/>
    </row>
    <row r="18" spans="1:20" ht="24.9" customHeight="1" x14ac:dyDescent="0.3">
      <c r="A18" s="19" t="s">
        <v>58</v>
      </c>
      <c r="B18" s="20">
        <f t="shared" si="1"/>
        <v>0.22916666666666669</v>
      </c>
      <c r="C18" s="21">
        <f t="shared" si="2"/>
        <v>0.27083333333333337</v>
      </c>
      <c r="D18" s="46" t="s">
        <v>51</v>
      </c>
      <c r="E18" s="47" t="s">
        <v>59</v>
      </c>
      <c r="F18" s="48" t="s">
        <v>53</v>
      </c>
      <c r="G18" s="47" t="s">
        <v>59</v>
      </c>
      <c r="H18" s="47" t="s">
        <v>60</v>
      </c>
      <c r="I18" s="49" t="s">
        <v>59</v>
      </c>
      <c r="J18" s="50" t="s">
        <v>60</v>
      </c>
      <c r="K18" s="21">
        <f t="shared" si="3"/>
        <v>0.33333333333333331</v>
      </c>
      <c r="L18" s="99" t="s">
        <v>61</v>
      </c>
      <c r="M18" s="22" t="s">
        <v>62</v>
      </c>
      <c r="N18" s="22"/>
      <c r="O18" s="21">
        <v>0.375</v>
      </c>
      <c r="P18" s="24">
        <f t="shared" si="4"/>
        <v>0.54166666666666663</v>
      </c>
      <c r="Q18" s="8"/>
      <c r="R18" s="8"/>
      <c r="S18" s="8"/>
      <c r="T18" s="8"/>
    </row>
    <row r="19" spans="1:20" ht="24.9" customHeight="1" x14ac:dyDescent="0.3">
      <c r="A19" s="19" t="s">
        <v>61</v>
      </c>
      <c r="B19" s="20">
        <f t="shared" si="1"/>
        <v>0.25</v>
      </c>
      <c r="C19" s="21">
        <f t="shared" si="2"/>
        <v>0.29166666666666669</v>
      </c>
      <c r="D19" s="46" t="s">
        <v>52</v>
      </c>
      <c r="E19" s="51" t="s">
        <v>57</v>
      </c>
      <c r="F19" s="30" t="s">
        <v>63</v>
      </c>
      <c r="G19" s="30" t="s">
        <v>64</v>
      </c>
      <c r="H19" s="52" t="s">
        <v>65</v>
      </c>
      <c r="I19" s="30" t="s">
        <v>45</v>
      </c>
      <c r="J19" s="53" t="s">
        <v>66</v>
      </c>
      <c r="K19" s="21">
        <f t="shared" si="3"/>
        <v>0.35416666666666663</v>
      </c>
      <c r="L19" s="99" t="s">
        <v>67</v>
      </c>
      <c r="M19" s="22"/>
      <c r="N19" s="22"/>
      <c r="O19" s="21">
        <v>0.39583333333333331</v>
      </c>
      <c r="P19" s="24">
        <f t="shared" si="4"/>
        <v>0.5625</v>
      </c>
      <c r="Q19" s="8"/>
      <c r="R19" s="8"/>
      <c r="S19" s="8"/>
      <c r="T19" s="8"/>
    </row>
    <row r="20" spans="1:20" ht="24.9" customHeight="1" x14ac:dyDescent="0.3">
      <c r="A20" s="19" t="s">
        <v>67</v>
      </c>
      <c r="B20" s="25">
        <f t="shared" si="1"/>
        <v>0.27083333333333331</v>
      </c>
      <c r="C20" s="26">
        <f t="shared" si="2"/>
        <v>0.3125</v>
      </c>
      <c r="D20" s="150" t="s">
        <v>68</v>
      </c>
      <c r="E20" s="151" t="s">
        <v>69</v>
      </c>
      <c r="F20" s="103"/>
      <c r="G20" s="103"/>
      <c r="H20" s="103"/>
      <c r="I20" s="103"/>
      <c r="J20" s="102" t="s">
        <v>37</v>
      </c>
      <c r="K20" s="26">
        <f t="shared" si="3"/>
        <v>0.375</v>
      </c>
      <c r="L20" s="99" t="s">
        <v>70</v>
      </c>
      <c r="M20" s="22"/>
      <c r="N20" s="22"/>
      <c r="O20" s="26">
        <v>0.41666666666666669</v>
      </c>
      <c r="P20" s="27">
        <f t="shared" si="4"/>
        <v>0.58333333333333337</v>
      </c>
      <c r="Q20" s="8"/>
      <c r="R20" s="8"/>
      <c r="S20" s="8"/>
      <c r="T20" s="8"/>
    </row>
    <row r="21" spans="1:20" ht="24.9" customHeight="1" x14ac:dyDescent="0.3">
      <c r="A21" s="19" t="s">
        <v>70</v>
      </c>
      <c r="B21" s="25">
        <f t="shared" si="1"/>
        <v>0.29166666666666669</v>
      </c>
      <c r="C21" s="26">
        <f t="shared" si="2"/>
        <v>0.33333333333333337</v>
      </c>
      <c r="D21" s="150"/>
      <c r="E21" s="55" t="s">
        <v>45</v>
      </c>
      <c r="F21" s="55" t="s">
        <v>46</v>
      </c>
      <c r="G21" s="55" t="s">
        <v>46</v>
      </c>
      <c r="H21" s="55" t="s">
        <v>46</v>
      </c>
      <c r="I21" s="55" t="s">
        <v>46</v>
      </c>
      <c r="J21" s="103"/>
      <c r="K21" s="26">
        <f t="shared" si="3"/>
        <v>0.39583333333333331</v>
      </c>
      <c r="L21" s="99" t="s">
        <v>71</v>
      </c>
      <c r="M21" s="22"/>
      <c r="N21" s="22"/>
      <c r="O21" s="26">
        <v>0.4375</v>
      </c>
      <c r="P21" s="27">
        <f t="shared" si="4"/>
        <v>0.60416666666666663</v>
      </c>
      <c r="Q21" s="8"/>
      <c r="R21" s="8"/>
      <c r="S21" s="8"/>
      <c r="T21" s="8"/>
    </row>
    <row r="22" spans="1:20" ht="24.9" customHeight="1" x14ac:dyDescent="0.3">
      <c r="A22" s="19" t="s">
        <v>71</v>
      </c>
      <c r="B22" s="20">
        <f t="shared" si="1"/>
        <v>0.3125</v>
      </c>
      <c r="C22" s="21">
        <f t="shared" si="2"/>
        <v>0.35416666666666669</v>
      </c>
      <c r="D22" s="36" t="s">
        <v>72</v>
      </c>
      <c r="E22" s="46" t="s">
        <v>49</v>
      </c>
      <c r="F22" s="56" t="s">
        <v>50</v>
      </c>
      <c r="G22" s="46" t="s">
        <v>51</v>
      </c>
      <c r="H22" s="57" t="s">
        <v>47</v>
      </c>
      <c r="I22" s="46" t="s">
        <v>52</v>
      </c>
      <c r="J22" s="138" t="s">
        <v>73</v>
      </c>
      <c r="K22" s="21">
        <f t="shared" si="3"/>
        <v>0.41666666666666663</v>
      </c>
      <c r="L22" s="99" t="s">
        <v>74</v>
      </c>
      <c r="M22" s="22" t="s">
        <v>75</v>
      </c>
      <c r="N22" s="22" t="s">
        <v>76</v>
      </c>
      <c r="O22" s="21">
        <v>0.45833333333333331</v>
      </c>
      <c r="P22" s="24">
        <f t="shared" si="4"/>
        <v>0.625</v>
      </c>
      <c r="Q22" s="8"/>
      <c r="R22" s="8"/>
      <c r="S22" s="8"/>
      <c r="T22" s="8"/>
    </row>
    <row r="23" spans="1:20" ht="24.9" customHeight="1" x14ac:dyDescent="0.3">
      <c r="A23" s="19" t="s">
        <v>74</v>
      </c>
      <c r="B23" s="20">
        <f t="shared" si="1"/>
        <v>0.33333333333333331</v>
      </c>
      <c r="C23" s="21">
        <f t="shared" si="2"/>
        <v>0.375</v>
      </c>
      <c r="D23" s="35" t="s">
        <v>77</v>
      </c>
      <c r="E23" s="28" t="str">
        <f>E10</f>
        <v>Ancient Bible Destinations</v>
      </c>
      <c r="F23" s="37" t="s">
        <v>56</v>
      </c>
      <c r="G23" s="35" t="s">
        <v>44</v>
      </c>
      <c r="H23" s="37" t="s">
        <v>56</v>
      </c>
      <c r="I23" s="28" t="str">
        <f>I10</f>
        <v>Reimagining God</v>
      </c>
      <c r="J23" s="103"/>
      <c r="K23" s="21">
        <f t="shared" si="3"/>
        <v>0.4375</v>
      </c>
      <c r="L23" s="99" t="s">
        <v>78</v>
      </c>
      <c r="M23" s="22"/>
      <c r="N23" s="22"/>
      <c r="O23" s="21">
        <v>0.47916666666666669</v>
      </c>
      <c r="P23" s="24">
        <f t="shared" si="4"/>
        <v>0.64583333333333337</v>
      </c>
      <c r="Q23" s="8"/>
      <c r="R23" s="8"/>
      <c r="S23" s="8"/>
      <c r="T23" s="8"/>
    </row>
    <row r="24" spans="1:20" ht="24.9" customHeight="1" x14ac:dyDescent="0.3">
      <c r="A24" s="19" t="s">
        <v>78</v>
      </c>
      <c r="B24" s="25">
        <f t="shared" si="1"/>
        <v>0.35416666666666669</v>
      </c>
      <c r="C24" s="26">
        <f t="shared" si="2"/>
        <v>0.39583333333333337</v>
      </c>
      <c r="D24" s="119" t="s">
        <v>73</v>
      </c>
      <c r="E24" s="59" t="s">
        <v>59</v>
      </c>
      <c r="F24" s="139" t="s">
        <v>79</v>
      </c>
      <c r="G24" s="59" t="s">
        <v>59</v>
      </c>
      <c r="H24" s="59" t="s">
        <v>80</v>
      </c>
      <c r="I24" s="60" t="s">
        <v>59</v>
      </c>
      <c r="J24" s="33" t="s">
        <v>49</v>
      </c>
      <c r="K24" s="26">
        <f t="shared" si="3"/>
        <v>0.45833333333333331</v>
      </c>
      <c r="L24" s="99" t="s">
        <v>81</v>
      </c>
      <c r="M24" s="22" t="s">
        <v>82</v>
      </c>
      <c r="N24" s="22" t="s">
        <v>83</v>
      </c>
      <c r="O24" s="26">
        <v>0.5</v>
      </c>
      <c r="P24" s="27">
        <f t="shared" si="4"/>
        <v>0.66666666666666663</v>
      </c>
      <c r="Q24" s="8"/>
      <c r="R24" s="8"/>
      <c r="S24" s="8"/>
      <c r="T24" s="8"/>
    </row>
    <row r="25" spans="1:20" ht="24.9" customHeight="1" x14ac:dyDescent="0.3">
      <c r="A25" s="19" t="s">
        <v>81</v>
      </c>
      <c r="B25" s="25">
        <f t="shared" si="1"/>
        <v>0.375</v>
      </c>
      <c r="C25" s="26">
        <f t="shared" si="2"/>
        <v>0.41666666666666669</v>
      </c>
      <c r="D25" s="103"/>
      <c r="E25" s="55" t="s">
        <v>66</v>
      </c>
      <c r="F25" s="140"/>
      <c r="G25" s="55" t="s">
        <v>77</v>
      </c>
      <c r="H25" s="43" t="s">
        <v>84</v>
      </c>
      <c r="I25" s="59" t="s">
        <v>85</v>
      </c>
      <c r="J25" s="61" t="s">
        <v>86</v>
      </c>
      <c r="K25" s="26">
        <f t="shared" si="3"/>
        <v>0.47916666666666669</v>
      </c>
      <c r="L25" s="99" t="s">
        <v>87</v>
      </c>
      <c r="M25" s="22"/>
      <c r="N25" s="22"/>
      <c r="O25" s="26">
        <v>0.52083333333333337</v>
      </c>
      <c r="P25" s="27">
        <f t="shared" si="4"/>
        <v>0.6875</v>
      </c>
      <c r="Q25" s="8"/>
      <c r="R25" s="8"/>
      <c r="S25" s="8"/>
      <c r="T25" s="8"/>
    </row>
    <row r="26" spans="1:20" ht="24.9" customHeight="1" x14ac:dyDescent="0.3">
      <c r="A26" s="19" t="s">
        <v>87</v>
      </c>
      <c r="B26" s="20">
        <f t="shared" si="1"/>
        <v>0.39583333333333337</v>
      </c>
      <c r="C26" s="21">
        <f t="shared" si="2"/>
        <v>0.43750000000000006</v>
      </c>
      <c r="D26" s="35" t="s">
        <v>60</v>
      </c>
      <c r="E26" s="111" t="s">
        <v>88</v>
      </c>
      <c r="F26" s="141"/>
      <c r="G26" s="141"/>
      <c r="H26" s="141"/>
      <c r="I26" s="142"/>
      <c r="J26" s="145" t="s">
        <v>68</v>
      </c>
      <c r="K26" s="21">
        <f t="shared" si="3"/>
        <v>0.49999999999999994</v>
      </c>
      <c r="L26" s="99" t="s">
        <v>89</v>
      </c>
      <c r="M26" s="22"/>
      <c r="N26" s="22" t="s">
        <v>90</v>
      </c>
      <c r="O26" s="21">
        <v>0.54166666666666663</v>
      </c>
      <c r="P26" s="24">
        <f t="shared" si="4"/>
        <v>0.70833333333333326</v>
      </c>
      <c r="Q26" s="8"/>
      <c r="R26" s="8"/>
      <c r="S26" s="8"/>
      <c r="T26" s="8"/>
    </row>
    <row r="27" spans="1:20" ht="24.9" customHeight="1" x14ac:dyDescent="0.3">
      <c r="A27" s="19" t="s">
        <v>89</v>
      </c>
      <c r="B27" s="20">
        <f t="shared" si="1"/>
        <v>0.41666666666666663</v>
      </c>
      <c r="C27" s="21">
        <f t="shared" si="2"/>
        <v>0.45833333333333331</v>
      </c>
      <c r="D27" s="52" t="s">
        <v>65</v>
      </c>
      <c r="E27" s="112"/>
      <c r="F27" s="143"/>
      <c r="G27" s="143"/>
      <c r="H27" s="143"/>
      <c r="I27" s="144"/>
      <c r="J27" s="145"/>
      <c r="K27" s="21">
        <f t="shared" si="3"/>
        <v>0.52083333333333337</v>
      </c>
      <c r="L27" s="99" t="s">
        <v>91</v>
      </c>
      <c r="M27" s="22"/>
      <c r="N27" s="22"/>
      <c r="O27" s="21">
        <v>0.5625</v>
      </c>
      <c r="P27" s="24">
        <f t="shared" si="4"/>
        <v>0.72916666666666663</v>
      </c>
      <c r="Q27" s="8"/>
      <c r="R27" s="8"/>
      <c r="S27" s="8"/>
      <c r="T27" s="8"/>
    </row>
    <row r="28" spans="1:20" ht="24.9" customHeight="1" x14ac:dyDescent="0.3">
      <c r="A28" s="19" t="s">
        <v>91</v>
      </c>
      <c r="B28" s="25">
        <f t="shared" si="1"/>
        <v>0.4375</v>
      </c>
      <c r="C28" s="26">
        <f t="shared" si="2"/>
        <v>0.47916666666666669</v>
      </c>
      <c r="D28" s="54" t="str">
        <f>G17</f>
        <v>InVerse</v>
      </c>
      <c r="E28" s="146" t="s">
        <v>48</v>
      </c>
      <c r="F28" s="148" t="s">
        <v>37</v>
      </c>
      <c r="G28" s="123" t="s">
        <v>68</v>
      </c>
      <c r="H28" s="123" t="s">
        <v>92</v>
      </c>
      <c r="I28" s="43" t="s">
        <v>63</v>
      </c>
      <c r="J28" s="119" t="s">
        <v>73</v>
      </c>
      <c r="K28" s="26">
        <f t="shared" si="3"/>
        <v>0.54166666666666674</v>
      </c>
      <c r="L28" s="99" t="s">
        <v>93</v>
      </c>
      <c r="M28" s="22"/>
      <c r="N28" s="22" t="s">
        <v>94</v>
      </c>
      <c r="O28" s="26">
        <v>0.58333333333333337</v>
      </c>
      <c r="P28" s="27">
        <f t="shared" si="4"/>
        <v>0.75</v>
      </c>
      <c r="Q28" s="8"/>
      <c r="R28" s="8"/>
      <c r="S28" s="8"/>
      <c r="T28" s="8"/>
    </row>
    <row r="29" spans="1:20" ht="24.9" customHeight="1" x14ac:dyDescent="0.3">
      <c r="A29" s="19" t="s">
        <v>93</v>
      </c>
      <c r="B29" s="25">
        <f t="shared" si="1"/>
        <v>0.45833333333333337</v>
      </c>
      <c r="C29" s="26">
        <f t="shared" si="2"/>
        <v>0.5</v>
      </c>
      <c r="D29" s="41" t="s">
        <v>53</v>
      </c>
      <c r="E29" s="147"/>
      <c r="F29" s="149"/>
      <c r="G29" s="123"/>
      <c r="H29" s="149"/>
      <c r="I29" s="38" t="s">
        <v>95</v>
      </c>
      <c r="J29" s="103"/>
      <c r="K29" s="26">
        <f t="shared" si="3"/>
        <v>0.5625</v>
      </c>
      <c r="L29" s="99" t="s">
        <v>96</v>
      </c>
      <c r="M29" s="22"/>
      <c r="N29" s="22"/>
      <c r="O29" s="26">
        <v>0.60416666666666663</v>
      </c>
      <c r="P29" s="27">
        <f t="shared" si="4"/>
        <v>0.77083333333333326</v>
      </c>
      <c r="Q29" s="8"/>
      <c r="R29" s="8"/>
      <c r="S29" s="8"/>
      <c r="T29" s="8"/>
    </row>
    <row r="30" spans="1:20" ht="24.9" customHeight="1" x14ac:dyDescent="0.3">
      <c r="A30" s="19" t="s">
        <v>96</v>
      </c>
      <c r="B30" s="20">
        <f t="shared" si="1"/>
        <v>0.47916666666666663</v>
      </c>
      <c r="C30" s="21">
        <f t="shared" si="2"/>
        <v>0.52083333333333326</v>
      </c>
      <c r="D30" s="35" t="s">
        <v>97</v>
      </c>
      <c r="E30" s="49" t="s">
        <v>98</v>
      </c>
      <c r="F30" s="47" t="s">
        <v>99</v>
      </c>
      <c r="G30" s="47" t="s">
        <v>100</v>
      </c>
      <c r="H30" s="49" t="s">
        <v>98</v>
      </c>
      <c r="I30" s="36" t="s">
        <v>101</v>
      </c>
      <c r="J30" s="128" t="str">
        <f>F24</f>
        <v>The Chosen / Story Encounters</v>
      </c>
      <c r="K30" s="21">
        <f t="shared" si="3"/>
        <v>0.58333333333333337</v>
      </c>
      <c r="L30" s="99" t="s">
        <v>102</v>
      </c>
      <c r="M30" s="22" t="s">
        <v>103</v>
      </c>
      <c r="N30" s="22"/>
      <c r="O30" s="21">
        <v>0.625</v>
      </c>
      <c r="P30" s="24">
        <f t="shared" si="4"/>
        <v>0.79166666666666663</v>
      </c>
      <c r="Q30" s="8"/>
      <c r="R30" s="8"/>
      <c r="S30" s="8"/>
      <c r="T30" s="8"/>
    </row>
    <row r="31" spans="1:20" ht="24.9" customHeight="1" x14ac:dyDescent="0.3">
      <c r="A31" s="19" t="s">
        <v>102</v>
      </c>
      <c r="B31" s="20">
        <f t="shared" si="1"/>
        <v>0.5</v>
      </c>
      <c r="C31" s="21">
        <f t="shared" si="2"/>
        <v>0.54166666666666663</v>
      </c>
      <c r="D31" s="36" t="s">
        <v>45</v>
      </c>
      <c r="E31" s="37" t="s">
        <v>104</v>
      </c>
      <c r="F31" s="47" t="s">
        <v>100</v>
      </c>
      <c r="G31" s="35" t="s">
        <v>105</v>
      </c>
      <c r="H31" s="36" t="s">
        <v>106</v>
      </c>
      <c r="I31" s="47" t="s">
        <v>60</v>
      </c>
      <c r="J31" s="129"/>
      <c r="K31" s="21">
        <f t="shared" si="3"/>
        <v>0.60416666666666674</v>
      </c>
      <c r="L31" s="99" t="s">
        <v>107</v>
      </c>
      <c r="M31" s="22"/>
      <c r="N31" s="22"/>
      <c r="O31" s="21">
        <v>0.64583333333333337</v>
      </c>
      <c r="P31" s="24">
        <f t="shared" si="4"/>
        <v>0.8125</v>
      </c>
      <c r="Q31" s="8"/>
      <c r="R31" s="8"/>
      <c r="S31" s="8"/>
      <c r="T31" s="8"/>
    </row>
    <row r="32" spans="1:20" ht="24.9" customHeight="1" x14ac:dyDescent="0.3">
      <c r="A32" s="19" t="s">
        <v>107</v>
      </c>
      <c r="B32" s="25">
        <f t="shared" si="1"/>
        <v>0.52083333333333337</v>
      </c>
      <c r="C32" s="26">
        <f t="shared" si="2"/>
        <v>0.5625</v>
      </c>
      <c r="D32" s="130" t="s">
        <v>37</v>
      </c>
      <c r="E32" s="43" t="s">
        <v>108</v>
      </c>
      <c r="F32" s="38" t="s">
        <v>106</v>
      </c>
      <c r="G32" s="60" t="s">
        <v>98</v>
      </c>
      <c r="H32" s="43" t="s">
        <v>104</v>
      </c>
      <c r="I32" s="43" t="s">
        <v>109</v>
      </c>
      <c r="J32" s="61" t="s">
        <v>51</v>
      </c>
      <c r="K32" s="26">
        <f t="shared" si="3"/>
        <v>0.625</v>
      </c>
      <c r="L32" s="99" t="s">
        <v>110</v>
      </c>
      <c r="M32" s="22" t="s">
        <v>55</v>
      </c>
      <c r="N32" s="22"/>
      <c r="O32" s="26">
        <v>0.66666666666666663</v>
      </c>
      <c r="P32" s="27">
        <f t="shared" si="4"/>
        <v>0.83333333333333326</v>
      </c>
      <c r="Q32" s="8"/>
      <c r="R32" s="8"/>
      <c r="S32" s="8"/>
      <c r="T32" s="8"/>
    </row>
    <row r="33" spans="1:25" ht="24.9" customHeight="1" x14ac:dyDescent="0.3">
      <c r="A33" s="19" t="s">
        <v>110</v>
      </c>
      <c r="B33" s="25">
        <f t="shared" si="1"/>
        <v>0.54166666666666663</v>
      </c>
      <c r="C33" s="26">
        <f t="shared" si="2"/>
        <v>0.58333333333333326</v>
      </c>
      <c r="D33" s="103"/>
      <c r="E33" s="62" t="s">
        <v>105</v>
      </c>
      <c r="F33" s="60" t="s">
        <v>98</v>
      </c>
      <c r="G33" s="59" t="s">
        <v>99</v>
      </c>
      <c r="H33" s="43" t="s">
        <v>108</v>
      </c>
      <c r="I33" s="43" t="s">
        <v>111</v>
      </c>
      <c r="J33" s="63" t="s">
        <v>65</v>
      </c>
      <c r="K33" s="26">
        <f t="shared" si="3"/>
        <v>0.64583333333333337</v>
      </c>
      <c r="L33" s="99" t="s">
        <v>112</v>
      </c>
      <c r="M33" s="22"/>
      <c r="N33" s="22"/>
      <c r="O33" s="26">
        <v>0.6875</v>
      </c>
      <c r="P33" s="27">
        <f t="shared" si="4"/>
        <v>0.85416666666666663</v>
      </c>
      <c r="Q33" s="8"/>
      <c r="R33" s="8"/>
      <c r="S33" s="8"/>
      <c r="T33" s="8"/>
    </row>
    <row r="34" spans="1:25" ht="24.9" customHeight="1" x14ac:dyDescent="0.3">
      <c r="A34" s="19" t="s">
        <v>112</v>
      </c>
      <c r="B34" s="20">
        <f t="shared" si="1"/>
        <v>0.5625</v>
      </c>
      <c r="C34" s="21">
        <f t="shared" si="2"/>
        <v>0.60416666666666663</v>
      </c>
      <c r="D34" s="131" t="s">
        <v>113</v>
      </c>
      <c r="E34" s="64" t="s">
        <v>24</v>
      </c>
      <c r="F34" s="65" t="s">
        <v>111</v>
      </c>
      <c r="G34" s="30" t="s">
        <v>42</v>
      </c>
      <c r="H34" s="46" t="s">
        <v>52</v>
      </c>
      <c r="I34" s="66" t="s">
        <v>49</v>
      </c>
      <c r="J34" s="36" t="s">
        <v>114</v>
      </c>
      <c r="K34" s="21">
        <f t="shared" si="3"/>
        <v>0.66666666666666674</v>
      </c>
      <c r="L34" s="99" t="s">
        <v>115</v>
      </c>
      <c r="M34" s="22" t="s">
        <v>116</v>
      </c>
      <c r="N34" s="22"/>
      <c r="O34" s="21">
        <v>0.70833333333333337</v>
      </c>
      <c r="P34" s="24">
        <f t="shared" si="4"/>
        <v>0.875</v>
      </c>
      <c r="Q34" s="8"/>
      <c r="R34" s="8"/>
      <c r="S34" s="8"/>
      <c r="T34" s="8"/>
    </row>
    <row r="35" spans="1:25" ht="24.9" customHeight="1" x14ac:dyDescent="0.3">
      <c r="A35" s="19" t="s">
        <v>115</v>
      </c>
      <c r="B35" s="20">
        <f t="shared" si="1"/>
        <v>0.58333333333333337</v>
      </c>
      <c r="C35" s="21">
        <f t="shared" si="2"/>
        <v>0.625</v>
      </c>
      <c r="D35" s="101"/>
      <c r="E35" s="30" t="s">
        <v>32</v>
      </c>
      <c r="F35" s="64" t="s">
        <v>24</v>
      </c>
      <c r="G35" s="67" t="s">
        <v>95</v>
      </c>
      <c r="H35" s="68" t="s">
        <v>57</v>
      </c>
      <c r="I35" s="35" t="s">
        <v>84</v>
      </c>
      <c r="J35" s="28" t="str">
        <f>I10</f>
        <v>Reimagining God</v>
      </c>
      <c r="K35" s="21">
        <f t="shared" si="3"/>
        <v>0.6875</v>
      </c>
      <c r="L35" s="99" t="s">
        <v>117</v>
      </c>
      <c r="M35" s="22"/>
      <c r="N35" s="22"/>
      <c r="O35" s="21">
        <v>0.72916666666666663</v>
      </c>
      <c r="P35" s="24">
        <f t="shared" si="4"/>
        <v>0.89583333333333326</v>
      </c>
      <c r="Q35" s="8"/>
      <c r="R35" s="8"/>
      <c r="S35" s="8"/>
      <c r="T35" s="8"/>
    </row>
    <row r="36" spans="1:25" ht="24.9" customHeight="1" x14ac:dyDescent="0.3">
      <c r="A36" s="19" t="s">
        <v>117</v>
      </c>
      <c r="B36" s="25">
        <f t="shared" si="1"/>
        <v>0.60416666666666663</v>
      </c>
      <c r="C36" s="26">
        <f t="shared" si="2"/>
        <v>0.64583333333333326</v>
      </c>
      <c r="D36" s="55" t="s">
        <v>118</v>
      </c>
      <c r="E36" s="132" t="s">
        <v>119</v>
      </c>
      <c r="F36" s="62" t="s">
        <v>44</v>
      </c>
      <c r="G36" s="62" t="s">
        <v>97</v>
      </c>
      <c r="H36" s="134" t="s">
        <v>68</v>
      </c>
      <c r="I36" s="61" t="s">
        <v>50</v>
      </c>
      <c r="J36" s="33" t="s">
        <v>64</v>
      </c>
      <c r="K36" s="26">
        <f t="shared" si="3"/>
        <v>0.70833333333333337</v>
      </c>
      <c r="L36" s="99" t="s">
        <v>120</v>
      </c>
      <c r="M36" s="22" t="s">
        <v>121</v>
      </c>
      <c r="N36" s="70" t="s">
        <v>122</v>
      </c>
      <c r="O36" s="26">
        <v>0.75</v>
      </c>
      <c r="P36" s="27">
        <f t="shared" si="4"/>
        <v>0.91666666666666663</v>
      </c>
      <c r="Q36" s="8"/>
      <c r="R36" s="8"/>
      <c r="S36" s="8"/>
      <c r="T36" s="8"/>
    </row>
    <row r="37" spans="1:25" ht="24.9" customHeight="1" x14ac:dyDescent="0.3">
      <c r="A37" s="19" t="s">
        <v>120</v>
      </c>
      <c r="B37" s="25">
        <f t="shared" si="1"/>
        <v>0.625</v>
      </c>
      <c r="C37" s="26">
        <f t="shared" si="2"/>
        <v>0.66666666666666663</v>
      </c>
      <c r="D37" s="55" t="s">
        <v>84</v>
      </c>
      <c r="E37" s="133"/>
      <c r="F37" s="43" t="s">
        <v>109</v>
      </c>
      <c r="G37" s="38" t="s">
        <v>63</v>
      </c>
      <c r="H37" s="134"/>
      <c r="I37" s="33" t="s">
        <v>114</v>
      </c>
      <c r="J37" s="58" t="s">
        <v>47</v>
      </c>
      <c r="K37" s="26">
        <f t="shared" si="3"/>
        <v>0.72916666666666674</v>
      </c>
      <c r="L37" s="99" t="s">
        <v>123</v>
      </c>
      <c r="M37" s="22"/>
      <c r="N37" s="70"/>
      <c r="O37" s="26">
        <v>0.77083333333333337</v>
      </c>
      <c r="P37" s="27">
        <f t="shared" si="4"/>
        <v>0.9375</v>
      </c>
      <c r="Q37" s="8"/>
      <c r="R37" s="8"/>
      <c r="S37" s="8"/>
    </row>
    <row r="38" spans="1:25" ht="24.9" customHeight="1" x14ac:dyDescent="0.3">
      <c r="A38" s="19" t="s">
        <v>123</v>
      </c>
      <c r="B38" s="20">
        <f t="shared" si="1"/>
        <v>0.64583333333333337</v>
      </c>
      <c r="C38" s="21">
        <f t="shared" si="2"/>
        <v>0.6875</v>
      </c>
      <c r="D38" s="98" t="s">
        <v>111</v>
      </c>
      <c r="E38" s="111" t="s">
        <v>124</v>
      </c>
      <c r="F38" s="131" t="s">
        <v>113</v>
      </c>
      <c r="G38" s="137" t="s">
        <v>125</v>
      </c>
      <c r="H38" s="111" t="s">
        <v>119</v>
      </c>
      <c r="I38" s="116" t="s">
        <v>37</v>
      </c>
      <c r="J38" s="117" t="s">
        <v>162</v>
      </c>
      <c r="K38" s="21">
        <f t="shared" si="3"/>
        <v>0.75</v>
      </c>
      <c r="L38" s="99" t="s">
        <v>127</v>
      </c>
      <c r="M38" s="22" t="s">
        <v>128</v>
      </c>
      <c r="N38" s="70" t="s">
        <v>122</v>
      </c>
      <c r="O38" s="21">
        <v>0.79166666666666663</v>
      </c>
      <c r="P38" s="24">
        <f t="shared" si="4"/>
        <v>0.95833333333333326</v>
      </c>
      <c r="Q38" s="71" t="s">
        <v>129</v>
      </c>
      <c r="R38" s="8"/>
      <c r="S38" s="8"/>
    </row>
    <row r="39" spans="1:25" ht="24.9" customHeight="1" x14ac:dyDescent="0.3">
      <c r="A39" s="19" t="s">
        <v>127</v>
      </c>
      <c r="B39" s="20">
        <f t="shared" si="1"/>
        <v>0.66666666666666663</v>
      </c>
      <c r="C39" s="21">
        <f t="shared" si="2"/>
        <v>0.70833333333333326</v>
      </c>
      <c r="D39" s="98" t="s">
        <v>56</v>
      </c>
      <c r="E39" s="112"/>
      <c r="F39" s="101"/>
      <c r="G39" s="110"/>
      <c r="H39" s="112"/>
      <c r="I39" s="101"/>
      <c r="J39" s="118"/>
      <c r="K39" s="21">
        <f t="shared" si="3"/>
        <v>0.77083333333333337</v>
      </c>
      <c r="L39" s="99" t="s">
        <v>130</v>
      </c>
      <c r="M39" s="22"/>
      <c r="N39" s="70"/>
      <c r="O39" s="21">
        <v>0.8125</v>
      </c>
      <c r="P39" s="24">
        <f t="shared" si="4"/>
        <v>0.97916666666666663</v>
      </c>
      <c r="Q39" s="8"/>
      <c r="R39" s="8"/>
      <c r="S39" s="8"/>
      <c r="T39" s="8"/>
    </row>
    <row r="40" spans="1:25" ht="24.9" customHeight="1" x14ac:dyDescent="0.3">
      <c r="A40" s="19" t="s">
        <v>130</v>
      </c>
      <c r="B40" s="25">
        <f t="shared" si="1"/>
        <v>0.6875</v>
      </c>
      <c r="C40" s="26">
        <f t="shared" si="2"/>
        <v>0.72916666666666663</v>
      </c>
      <c r="D40" s="135" t="str">
        <f>F24</f>
        <v>The Chosen / Story Encounters</v>
      </c>
      <c r="E40" s="72" t="s">
        <v>131</v>
      </c>
      <c r="F40" s="72" t="s">
        <v>132</v>
      </c>
      <c r="G40" s="72" t="s">
        <v>132</v>
      </c>
      <c r="H40" s="72" t="s">
        <v>132</v>
      </c>
      <c r="I40" s="63" t="s">
        <v>65</v>
      </c>
      <c r="J40" s="119" t="s">
        <v>133</v>
      </c>
      <c r="K40" s="26">
        <f t="shared" si="3"/>
        <v>0.79166666666666674</v>
      </c>
      <c r="L40" s="99" t="s">
        <v>134</v>
      </c>
      <c r="M40" s="22" t="s">
        <v>135</v>
      </c>
      <c r="N40" s="70" t="s">
        <v>122</v>
      </c>
      <c r="O40" s="26">
        <v>0.83333333333333337</v>
      </c>
      <c r="P40" s="27">
        <f t="shared" si="4"/>
        <v>1</v>
      </c>
      <c r="R40" s="8"/>
      <c r="S40" s="8"/>
      <c r="T40" s="8"/>
    </row>
    <row r="41" spans="1:25" ht="24.9" customHeight="1" x14ac:dyDescent="0.3">
      <c r="A41" s="19" t="s">
        <v>134</v>
      </c>
      <c r="B41" s="25">
        <f t="shared" si="1"/>
        <v>0.70833333333333337</v>
      </c>
      <c r="C41" s="26">
        <f t="shared" si="2"/>
        <v>0.75</v>
      </c>
      <c r="D41" s="136"/>
      <c r="E41" s="33" t="s">
        <v>72</v>
      </c>
      <c r="F41" s="62" t="s">
        <v>97</v>
      </c>
      <c r="G41" s="73" t="s">
        <v>136</v>
      </c>
      <c r="H41" s="55" t="s">
        <v>118</v>
      </c>
      <c r="I41" s="44" t="s">
        <v>57</v>
      </c>
      <c r="J41" s="103"/>
      <c r="K41" s="26">
        <f t="shared" si="3"/>
        <v>0.8125</v>
      </c>
      <c r="L41" s="99" t="s">
        <v>137</v>
      </c>
      <c r="M41" s="22"/>
      <c r="N41" s="70"/>
      <c r="O41" s="26">
        <v>0.85416666666666663</v>
      </c>
      <c r="P41" s="27">
        <f t="shared" si="4"/>
        <v>1.0208333333333333</v>
      </c>
      <c r="R41" s="8"/>
      <c r="S41" s="8"/>
      <c r="T41" s="8"/>
    </row>
    <row r="42" spans="1:25" ht="24.9" customHeight="1" x14ac:dyDescent="0.3">
      <c r="A42" s="19" t="s">
        <v>137</v>
      </c>
      <c r="B42" s="20">
        <f t="shared" si="1"/>
        <v>0.72916666666666663</v>
      </c>
      <c r="C42" s="21">
        <f t="shared" si="2"/>
        <v>0.77083333333333326</v>
      </c>
      <c r="D42" s="36" t="s">
        <v>72</v>
      </c>
      <c r="E42" s="113" t="s">
        <v>37</v>
      </c>
      <c r="F42" s="46" t="s">
        <v>52</v>
      </c>
      <c r="G42" s="53" t="s">
        <v>84</v>
      </c>
      <c r="H42" s="35" t="s">
        <v>77</v>
      </c>
      <c r="I42" s="35" t="s">
        <v>64</v>
      </c>
      <c r="J42" s="30" t="s">
        <v>45</v>
      </c>
      <c r="K42" s="21">
        <f t="shared" si="3"/>
        <v>0.83333333333333337</v>
      </c>
      <c r="L42" s="99" t="s">
        <v>138</v>
      </c>
      <c r="M42" s="22" t="s">
        <v>139</v>
      </c>
      <c r="N42" s="70" t="s">
        <v>122</v>
      </c>
      <c r="O42" s="20">
        <v>0.875</v>
      </c>
      <c r="P42" s="24">
        <f t="shared" si="4"/>
        <v>1.0416666666666667</v>
      </c>
      <c r="R42" s="8"/>
      <c r="S42" s="8"/>
      <c r="T42" s="8"/>
    </row>
    <row r="43" spans="1:25" ht="24.9" customHeight="1" x14ac:dyDescent="0.3">
      <c r="A43" s="19" t="s">
        <v>138</v>
      </c>
      <c r="B43" s="20">
        <f t="shared" si="1"/>
        <v>0.75</v>
      </c>
      <c r="C43" s="21">
        <f t="shared" si="2"/>
        <v>0.79166666666666663</v>
      </c>
      <c r="D43" s="35" t="s">
        <v>77</v>
      </c>
      <c r="E43" s="101"/>
      <c r="F43" s="74" t="s">
        <v>57</v>
      </c>
      <c r="G43" s="46" t="s">
        <v>140</v>
      </c>
      <c r="H43" s="52" t="s">
        <v>65</v>
      </c>
      <c r="I43" s="48" t="s">
        <v>53</v>
      </c>
      <c r="J43" s="120" t="s">
        <v>141</v>
      </c>
      <c r="K43" s="21">
        <f t="shared" si="3"/>
        <v>0.85416666666666674</v>
      </c>
      <c r="L43" s="99" t="s">
        <v>142</v>
      </c>
      <c r="M43" s="22"/>
      <c r="N43" s="70"/>
      <c r="O43" s="20">
        <v>0.89583333333333337</v>
      </c>
      <c r="P43" s="24">
        <f t="shared" si="4"/>
        <v>1.0625</v>
      </c>
      <c r="Q43" s="8"/>
      <c r="R43" s="8"/>
      <c r="S43" s="8"/>
      <c r="T43" s="8"/>
    </row>
    <row r="44" spans="1:25" ht="24.9" customHeight="1" x14ac:dyDescent="0.3">
      <c r="A44" s="19" t="s">
        <v>142</v>
      </c>
      <c r="B44" s="25">
        <f t="shared" si="1"/>
        <v>0.77083333333333337</v>
      </c>
      <c r="C44" s="26">
        <f t="shared" si="2"/>
        <v>0.8125</v>
      </c>
      <c r="D44" s="43" t="s">
        <v>60</v>
      </c>
      <c r="E44" s="123" t="s">
        <v>133</v>
      </c>
      <c r="F44" s="124" t="s">
        <v>125</v>
      </c>
      <c r="G44" s="125" t="str">
        <f>D40</f>
        <v>The Chosen / Story Encounters</v>
      </c>
      <c r="H44" s="127" t="s">
        <v>125</v>
      </c>
      <c r="I44" s="61" t="s">
        <v>51</v>
      </c>
      <c r="J44" s="121"/>
      <c r="K44" s="26">
        <f t="shared" si="3"/>
        <v>0.875</v>
      </c>
      <c r="L44" s="99" t="s">
        <v>143</v>
      </c>
      <c r="M44" s="22" t="s">
        <v>144</v>
      </c>
      <c r="N44" s="70"/>
      <c r="O44" s="25">
        <v>0.91666666666666663</v>
      </c>
      <c r="P44" s="27">
        <f t="shared" si="4"/>
        <v>1.0833333333333333</v>
      </c>
      <c r="Q44" s="8"/>
      <c r="R44" s="8"/>
      <c r="S44" s="8"/>
      <c r="T44" s="8"/>
    </row>
    <row r="45" spans="1:25" ht="24.9" customHeight="1" x14ac:dyDescent="0.3">
      <c r="A45" s="19" t="s">
        <v>143</v>
      </c>
      <c r="B45" s="25">
        <f t="shared" si="1"/>
        <v>0.79166666666666663</v>
      </c>
      <c r="C45" s="26">
        <f t="shared" si="2"/>
        <v>0.83333333333333326</v>
      </c>
      <c r="D45" s="38" t="s">
        <v>145</v>
      </c>
      <c r="E45" s="115"/>
      <c r="F45" s="106"/>
      <c r="G45" s="126"/>
      <c r="H45" s="122"/>
      <c r="I45" s="33" t="s">
        <v>66</v>
      </c>
      <c r="J45" s="122"/>
      <c r="K45" s="26">
        <f t="shared" si="3"/>
        <v>0.89583333333333337</v>
      </c>
      <c r="L45" s="99" t="s">
        <v>146</v>
      </c>
      <c r="M45" s="22"/>
      <c r="N45" s="70"/>
      <c r="O45" s="25">
        <v>0.9375</v>
      </c>
      <c r="P45" s="27">
        <f t="shared" si="4"/>
        <v>1.1041666666666667</v>
      </c>
      <c r="Q45" s="8"/>
      <c r="R45" s="8"/>
      <c r="S45" s="8"/>
      <c r="T45" s="8"/>
    </row>
    <row r="46" spans="1:25" ht="24.9" customHeight="1" x14ac:dyDescent="0.3">
      <c r="A46" s="19" t="s">
        <v>146</v>
      </c>
      <c r="B46" s="20">
        <f t="shared" si="1"/>
        <v>0.8125</v>
      </c>
      <c r="C46" s="21">
        <f t="shared" si="2"/>
        <v>0.85416666666666663</v>
      </c>
      <c r="D46" s="56" t="s">
        <v>95</v>
      </c>
      <c r="E46" s="36" t="s">
        <v>46</v>
      </c>
      <c r="F46" s="36" t="s">
        <v>46</v>
      </c>
      <c r="G46" s="36" t="s">
        <v>46</v>
      </c>
      <c r="H46" s="36" t="s">
        <v>46</v>
      </c>
      <c r="I46" s="100" t="s">
        <v>133</v>
      </c>
      <c r="J46" s="46" t="s">
        <v>145</v>
      </c>
      <c r="K46" s="21">
        <f t="shared" si="3"/>
        <v>0.91666666666666674</v>
      </c>
      <c r="L46" s="99" t="s">
        <v>147</v>
      </c>
      <c r="M46" s="22" t="s">
        <v>148</v>
      </c>
      <c r="N46" s="70"/>
      <c r="O46" s="20">
        <v>0.95833333333333337</v>
      </c>
      <c r="P46" s="24">
        <f t="shared" si="4"/>
        <v>1.125</v>
      </c>
      <c r="Q46" s="8"/>
      <c r="R46" s="8"/>
      <c r="S46" s="8"/>
      <c r="T46" s="8"/>
    </row>
    <row r="47" spans="1:25" ht="24.9" customHeight="1" x14ac:dyDescent="0.3">
      <c r="A47" s="19" t="s">
        <v>147</v>
      </c>
      <c r="B47" s="20">
        <f t="shared" si="1"/>
        <v>0.83333333333333337</v>
      </c>
      <c r="C47" s="21">
        <f t="shared" si="2"/>
        <v>0.875</v>
      </c>
      <c r="D47" s="37" t="s">
        <v>47</v>
      </c>
      <c r="E47" s="75" t="s">
        <v>50</v>
      </c>
      <c r="F47" s="46" t="s">
        <v>145</v>
      </c>
      <c r="G47" s="52" t="s">
        <v>65</v>
      </c>
      <c r="H47" s="36" t="s">
        <v>64</v>
      </c>
      <c r="I47" s="101"/>
      <c r="J47" s="36" t="s">
        <v>118</v>
      </c>
      <c r="K47" s="21">
        <f t="shared" si="3"/>
        <v>0.9375</v>
      </c>
      <c r="L47" s="99" t="s">
        <v>149</v>
      </c>
      <c r="M47" s="22"/>
      <c r="N47" s="70"/>
      <c r="O47" s="20">
        <v>0.97916666666666663</v>
      </c>
      <c r="P47" s="24">
        <f t="shared" si="4"/>
        <v>1.1458333333333333</v>
      </c>
      <c r="Q47" s="8"/>
      <c r="R47" s="8"/>
      <c r="S47" s="8"/>
      <c r="T47" s="8"/>
    </row>
    <row r="48" spans="1:25" ht="24.9" customHeight="1" x14ac:dyDescent="0.3">
      <c r="A48" s="19" t="s">
        <v>149</v>
      </c>
      <c r="B48" s="25">
        <f t="shared" si="1"/>
        <v>0.85416666666666663</v>
      </c>
      <c r="C48" s="26">
        <f t="shared" si="2"/>
        <v>0.89583333333333326</v>
      </c>
      <c r="D48" s="102" t="s">
        <v>37</v>
      </c>
      <c r="E48" s="63" t="s">
        <v>65</v>
      </c>
      <c r="F48" s="33" t="s">
        <v>77</v>
      </c>
      <c r="G48" s="55" t="s">
        <v>84</v>
      </c>
      <c r="H48" s="55" t="s">
        <v>72</v>
      </c>
      <c r="I48" s="62" t="s">
        <v>97</v>
      </c>
      <c r="J48" s="104" t="s">
        <v>150</v>
      </c>
      <c r="K48" s="26">
        <f t="shared" si="3"/>
        <v>0.95833333333333337</v>
      </c>
      <c r="L48" s="99" t="s">
        <v>151</v>
      </c>
      <c r="M48" s="22" t="s">
        <v>152</v>
      </c>
      <c r="N48" s="70"/>
      <c r="O48" s="25">
        <v>1</v>
      </c>
      <c r="P48" s="27">
        <f t="shared" si="4"/>
        <v>1.1666666666666667</v>
      </c>
      <c r="Q48" s="8"/>
      <c r="R48" s="8"/>
      <c r="S48" s="8"/>
      <c r="T48" s="8"/>
      <c r="V48" s="76"/>
      <c r="W48" s="77"/>
      <c r="X48" s="78"/>
      <c r="Y48" s="79"/>
    </row>
    <row r="49" spans="1:25" ht="24.9" customHeight="1" x14ac:dyDescent="0.3">
      <c r="A49" s="19" t="s">
        <v>151</v>
      </c>
      <c r="B49" s="25">
        <f t="shared" si="1"/>
        <v>0.875</v>
      </c>
      <c r="C49" s="26">
        <f t="shared" si="2"/>
        <v>0.91666666666666663</v>
      </c>
      <c r="D49" s="103"/>
      <c r="E49" s="41" t="s">
        <v>53</v>
      </c>
      <c r="F49" s="33" t="s">
        <v>72</v>
      </c>
      <c r="G49" s="55" t="s">
        <v>118</v>
      </c>
      <c r="H49" s="38" t="s">
        <v>145</v>
      </c>
      <c r="I49" s="69" t="s">
        <v>42</v>
      </c>
      <c r="J49" s="105"/>
      <c r="K49" s="26">
        <f t="shared" si="3"/>
        <v>0.97916666666666663</v>
      </c>
      <c r="L49" s="99" t="s">
        <v>153</v>
      </c>
      <c r="M49" s="22"/>
      <c r="N49" s="70"/>
      <c r="O49" s="25">
        <v>1.0208333333333333</v>
      </c>
      <c r="P49" s="27">
        <f t="shared" si="4"/>
        <v>1.1875</v>
      </c>
      <c r="Q49" s="8"/>
      <c r="R49" s="8"/>
      <c r="S49" s="8"/>
      <c r="T49" s="8"/>
      <c r="V49" s="80"/>
      <c r="W49" s="81"/>
      <c r="X49" s="82"/>
      <c r="Y49" s="79"/>
    </row>
    <row r="50" spans="1:25" ht="24.9" customHeight="1" x14ac:dyDescent="0.3">
      <c r="A50" s="19" t="s">
        <v>153</v>
      </c>
      <c r="B50" s="20">
        <f t="shared" si="1"/>
        <v>0.89583333333333326</v>
      </c>
      <c r="C50" s="21">
        <f t="shared" si="2"/>
        <v>0.93749999999999989</v>
      </c>
      <c r="D50" s="30" t="s">
        <v>63</v>
      </c>
      <c r="E50" s="100" t="str">
        <f>J38</f>
        <v>Unlocking Bible Prophecies</v>
      </c>
      <c r="F50" s="108" t="s">
        <v>150</v>
      </c>
      <c r="G50" s="111" t="s">
        <v>119</v>
      </c>
      <c r="H50" s="100" t="s">
        <v>167</v>
      </c>
      <c r="I50" s="113" t="s">
        <v>37</v>
      </c>
      <c r="J50" s="106"/>
      <c r="K50" s="21">
        <f t="shared" si="3"/>
        <v>1</v>
      </c>
      <c r="L50" s="99" t="s">
        <v>155</v>
      </c>
      <c r="M50" s="22" t="s">
        <v>148</v>
      </c>
      <c r="N50" s="70"/>
      <c r="O50" s="20">
        <v>1.0416666666666667</v>
      </c>
      <c r="P50" s="24">
        <f t="shared" si="4"/>
        <v>1.2083333333333335</v>
      </c>
      <c r="Q50" s="8"/>
      <c r="R50" s="8"/>
      <c r="S50" s="8"/>
      <c r="T50" s="8"/>
      <c r="V50" s="82"/>
      <c r="W50" s="81"/>
      <c r="X50" s="82"/>
      <c r="Y50" s="83"/>
    </row>
    <row r="51" spans="1:25" ht="24.9" customHeight="1" x14ac:dyDescent="0.3">
      <c r="A51" s="19" t="s">
        <v>155</v>
      </c>
      <c r="B51" s="20">
        <f t="shared" si="1"/>
        <v>0.91666666666666674</v>
      </c>
      <c r="C51" s="21">
        <f t="shared" si="2"/>
        <v>0.95833333333333337</v>
      </c>
      <c r="D51" s="30" t="s">
        <v>32</v>
      </c>
      <c r="E51" s="107"/>
      <c r="F51" s="109"/>
      <c r="G51" s="112"/>
      <c r="H51" s="100"/>
      <c r="I51" s="101"/>
      <c r="J51" s="36" t="s">
        <v>101</v>
      </c>
      <c r="K51" s="21">
        <f t="shared" si="3"/>
        <v>1.0208333333333333</v>
      </c>
      <c r="L51" s="99" t="s">
        <v>156</v>
      </c>
      <c r="M51" s="22"/>
      <c r="N51" s="70"/>
      <c r="O51" s="20">
        <v>1.0625</v>
      </c>
      <c r="P51" s="24">
        <f t="shared" si="4"/>
        <v>1.2291666666666667</v>
      </c>
      <c r="Q51" s="8"/>
      <c r="R51" s="8"/>
      <c r="S51" s="8"/>
      <c r="T51" s="8"/>
      <c r="V51" s="82"/>
      <c r="W51" s="81"/>
      <c r="X51" s="82"/>
      <c r="Y51" s="79"/>
    </row>
    <row r="52" spans="1:25" ht="24.9" customHeight="1" x14ac:dyDescent="0.3">
      <c r="A52" s="19" t="s">
        <v>156</v>
      </c>
      <c r="B52" s="25">
        <f t="shared" si="1"/>
        <v>0.9375</v>
      </c>
      <c r="C52" s="26">
        <f t="shared" si="2"/>
        <v>0.97916666666666663</v>
      </c>
      <c r="D52" s="55" t="s">
        <v>80</v>
      </c>
      <c r="E52" s="43" t="s">
        <v>56</v>
      </c>
      <c r="F52" s="110"/>
      <c r="G52" s="38" t="s">
        <v>50</v>
      </c>
      <c r="H52" s="38" t="s">
        <v>51</v>
      </c>
      <c r="I52" s="55" t="s">
        <v>49</v>
      </c>
      <c r="J52" s="114" t="s">
        <v>157</v>
      </c>
      <c r="K52" s="26">
        <f t="shared" si="3"/>
        <v>1.0416666666666665</v>
      </c>
      <c r="L52" s="99" t="s">
        <v>158</v>
      </c>
      <c r="M52" s="22" t="s">
        <v>148</v>
      </c>
      <c r="N52" s="70"/>
      <c r="O52" s="25">
        <v>1.0833333333333333</v>
      </c>
      <c r="P52" s="27">
        <f t="shared" si="4"/>
        <v>1.25</v>
      </c>
      <c r="Q52" s="8"/>
      <c r="R52" s="8"/>
      <c r="S52" s="8"/>
      <c r="T52" s="8"/>
      <c r="V52" s="82"/>
      <c r="W52" s="81"/>
      <c r="X52" s="82"/>
      <c r="Y52" s="79"/>
    </row>
    <row r="53" spans="1:25" ht="24.9" customHeight="1" x14ac:dyDescent="0.3">
      <c r="A53" s="19" t="s">
        <v>158</v>
      </c>
      <c r="B53" s="25">
        <f t="shared" si="1"/>
        <v>0.95833333333333326</v>
      </c>
      <c r="C53" s="26">
        <f t="shared" si="2"/>
        <v>0.99999999999999989</v>
      </c>
      <c r="D53" s="65" t="s">
        <v>159</v>
      </c>
      <c r="E53" s="42" t="str">
        <f>G10</f>
        <v xml:space="preserve">Masterstroke </v>
      </c>
      <c r="F53" s="42" t="str">
        <f>F10</f>
        <v xml:space="preserve">Home at Last </v>
      </c>
      <c r="G53" s="55" t="s">
        <v>66</v>
      </c>
      <c r="H53" s="62" t="s">
        <v>44</v>
      </c>
      <c r="I53" s="43" t="str">
        <f>H10</f>
        <v xml:space="preserve">Tracing the Footsteps of Jesus </v>
      </c>
      <c r="J53" s="115"/>
      <c r="K53" s="26">
        <f t="shared" si="3"/>
        <v>1.0625</v>
      </c>
      <c r="L53" s="99" t="s">
        <v>160</v>
      </c>
      <c r="M53" s="70"/>
      <c r="N53" s="70"/>
      <c r="O53" s="25">
        <v>1.1041666666666667</v>
      </c>
      <c r="P53" s="27">
        <f t="shared" si="4"/>
        <v>1.2708333333333335</v>
      </c>
      <c r="Q53" s="8"/>
      <c r="R53" s="8"/>
      <c r="S53" s="8"/>
      <c r="T53" s="8"/>
      <c r="V53" s="82"/>
      <c r="W53" s="81"/>
      <c r="X53" s="82"/>
      <c r="Y53" s="79"/>
    </row>
    <row r="54" spans="1:25" ht="21" customHeight="1" x14ac:dyDescent="0.3">
      <c r="A54" s="19" t="s">
        <v>160</v>
      </c>
      <c r="B54" s="8"/>
      <c r="C54" s="8"/>
      <c r="D54" s="8"/>
      <c r="E54" s="8"/>
      <c r="F54" s="8"/>
      <c r="G54" s="8"/>
      <c r="H54" s="8"/>
      <c r="J54" s="8"/>
      <c r="Q54" s="8"/>
      <c r="R54" s="8"/>
      <c r="S54" s="8"/>
      <c r="T54" s="8"/>
      <c r="V54" s="82"/>
      <c r="W54" s="81"/>
      <c r="X54" s="82"/>
      <c r="Y54" s="83"/>
    </row>
    <row r="55" spans="1:25" x14ac:dyDescent="0.3">
      <c r="A55" s="19"/>
      <c r="B55" s="8"/>
      <c r="C55" s="8"/>
      <c r="D55" s="8"/>
      <c r="H55" s="87"/>
      <c r="I55" s="8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V55" s="82"/>
      <c r="W55" s="81"/>
      <c r="X55" s="82"/>
      <c r="Y55" s="83"/>
    </row>
    <row r="56" spans="1:25" ht="21" customHeight="1" x14ac:dyDescent="0.3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5" ht="23.25" customHeight="1" x14ac:dyDescent="0.3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5" ht="21.9" customHeight="1" x14ac:dyDescent="0.3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5" ht="21.9" customHeight="1" x14ac:dyDescent="0.3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5" ht="21" customHeight="1" x14ac:dyDescent="0.3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5" ht="23.1" customHeight="1" x14ac:dyDescent="0.3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5" ht="21" customHeight="1" x14ac:dyDescent="0.3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5" x14ac:dyDescent="0.3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5" x14ac:dyDescent="0.3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2:25" x14ac:dyDescent="0.3">
      <c r="B65" s="8"/>
      <c r="C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2:25" x14ac:dyDescent="0.3">
      <c r="B66" s="8"/>
      <c r="C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5" x14ac:dyDescent="0.3">
      <c r="B67" s="8"/>
      <c r="C67" s="8"/>
      <c r="K67" s="8"/>
      <c r="L67" s="8"/>
      <c r="M67" s="8"/>
      <c r="N67" s="8"/>
      <c r="O67" s="8"/>
      <c r="P67" s="8"/>
      <c r="Q67" s="8"/>
      <c r="R67" s="8"/>
      <c r="S67" s="8"/>
      <c r="T67" s="8"/>
      <c r="V67" s="80"/>
      <c r="W67" s="81"/>
      <c r="X67" s="82"/>
      <c r="Y67" s="83"/>
    </row>
    <row r="68" spans="2:25" x14ac:dyDescent="0.3">
      <c r="B68" s="8"/>
      <c r="C68" s="8"/>
      <c r="K68" s="8"/>
      <c r="L68" s="8"/>
      <c r="M68" s="8"/>
      <c r="N68" s="8"/>
      <c r="O68" s="8"/>
      <c r="P68" s="8"/>
      <c r="Q68" s="8"/>
      <c r="R68" s="8"/>
      <c r="S68" s="8"/>
      <c r="T68" s="8"/>
      <c r="V68" s="80"/>
      <c r="W68" s="81"/>
      <c r="X68" s="82"/>
      <c r="Y68" s="83"/>
    </row>
    <row r="69" spans="2:25" x14ac:dyDescent="0.3">
      <c r="B69" s="8"/>
      <c r="C69" s="8"/>
      <c r="K69" s="8"/>
      <c r="L69" s="8"/>
      <c r="M69" s="8"/>
      <c r="N69" s="8"/>
      <c r="O69" s="8"/>
      <c r="P69" s="8"/>
      <c r="Q69" s="8"/>
      <c r="R69" s="8"/>
      <c r="S69" s="8"/>
      <c r="T69" s="8"/>
      <c r="V69" s="80"/>
      <c r="W69" s="81"/>
      <c r="X69" s="80"/>
      <c r="Y69" s="83"/>
    </row>
    <row r="70" spans="2:25" x14ac:dyDescent="0.3">
      <c r="B70" s="8"/>
      <c r="C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2:25" x14ac:dyDescent="0.3">
      <c r="B71" s="8"/>
      <c r="C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2:25" x14ac:dyDescent="0.3">
      <c r="B72" s="8"/>
      <c r="C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2:25" x14ac:dyDescent="0.3">
      <c r="B73" s="8"/>
      <c r="C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2:25" x14ac:dyDescent="0.3">
      <c r="B74" s="8"/>
      <c r="C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2:25" x14ac:dyDescent="0.3">
      <c r="B75" s="8"/>
      <c r="C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2:25" x14ac:dyDescent="0.3">
      <c r="B76" s="8"/>
      <c r="C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2:25" x14ac:dyDescent="0.3">
      <c r="B77" s="8"/>
      <c r="C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2:25" x14ac:dyDescent="0.3">
      <c r="B78" s="8"/>
      <c r="C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2:25" x14ac:dyDescent="0.3">
      <c r="B79" s="8"/>
      <c r="C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2:25" x14ac:dyDescent="0.3">
      <c r="B80" s="8"/>
      <c r="C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5" x14ac:dyDescent="0.3">
      <c r="B81" s="8"/>
      <c r="C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5" x14ac:dyDescent="0.3">
      <c r="B82" s="8"/>
      <c r="C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5" s="86" customFormat="1" x14ac:dyDescent="0.3">
      <c r="A83" s="89"/>
      <c r="B83" s="8"/>
      <c r="C83" s="8"/>
      <c r="D83" s="84"/>
      <c r="E83" s="84"/>
      <c r="F83" s="85"/>
      <c r="H83" s="84"/>
      <c r="I83" s="84"/>
      <c r="J83" s="84"/>
      <c r="K83" s="8"/>
      <c r="L83" s="8"/>
      <c r="M83" s="8"/>
      <c r="N83" s="8"/>
      <c r="O83" s="8"/>
      <c r="P83" s="8"/>
      <c r="Q83" s="8"/>
      <c r="R83" s="8"/>
      <c r="S83" s="8"/>
      <c r="T83" s="8"/>
      <c r="U83" s="6"/>
      <c r="V83" s="6"/>
      <c r="W83" s="6"/>
      <c r="X83" s="6"/>
      <c r="Y83" s="6"/>
    </row>
    <row r="84" spans="1:25" x14ac:dyDescent="0.3">
      <c r="B84" s="8"/>
      <c r="C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5" x14ac:dyDescent="0.3">
      <c r="B85" s="8"/>
      <c r="C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5" x14ac:dyDescent="0.3">
      <c r="B86" s="8"/>
      <c r="C86" s="8"/>
      <c r="K86" s="8"/>
      <c r="L86" s="8"/>
      <c r="M86" s="8"/>
      <c r="N86" s="8"/>
      <c r="O86" s="8"/>
      <c r="P86" s="8"/>
    </row>
    <row r="87" spans="1:25" x14ac:dyDescent="0.3">
      <c r="B87" s="8"/>
      <c r="C87" s="8"/>
      <c r="K87" s="8"/>
      <c r="L87" s="8"/>
      <c r="M87" s="8"/>
      <c r="N87" s="8"/>
      <c r="O87" s="8"/>
      <c r="P87" s="8"/>
    </row>
    <row r="88" spans="1:25" x14ac:dyDescent="0.3">
      <c r="B88" s="8"/>
      <c r="C88" s="8"/>
      <c r="K88" s="8"/>
      <c r="L88" s="8"/>
      <c r="M88" s="8"/>
      <c r="N88" s="8"/>
      <c r="O88" s="8"/>
      <c r="P88" s="8"/>
    </row>
    <row r="89" spans="1:25" x14ac:dyDescent="0.3">
      <c r="B89" s="8"/>
      <c r="C89" s="8"/>
      <c r="K89" s="8"/>
      <c r="L89" s="8"/>
      <c r="M89" s="8"/>
      <c r="N89" s="8"/>
      <c r="O89" s="8"/>
      <c r="P89" s="8"/>
    </row>
    <row r="90" spans="1:25" x14ac:dyDescent="0.3">
      <c r="B90" s="8"/>
      <c r="C90" s="8"/>
      <c r="K90" s="8"/>
      <c r="L90" s="8"/>
      <c r="M90" s="8"/>
      <c r="N90" s="8"/>
      <c r="O90" s="8"/>
      <c r="P90" s="8"/>
    </row>
    <row r="91" spans="1:25" x14ac:dyDescent="0.3">
      <c r="B91" s="8"/>
      <c r="C91" s="8"/>
      <c r="K91" s="8"/>
      <c r="L91" s="8"/>
      <c r="M91" s="8"/>
      <c r="N91" s="8"/>
      <c r="O91" s="8"/>
      <c r="P91" s="8"/>
    </row>
  </sheetData>
  <sheetProtection formatCells="0" formatColumns="0" formatRows="0" insertColumns="0" insertRows="0" deleteColumns="0" deleteRows="0"/>
  <mergeCells count="52">
    <mergeCell ref="D20:D21"/>
    <mergeCell ref="E20:I20"/>
    <mergeCell ref="J20:J21"/>
    <mergeCell ref="D1:J3"/>
    <mergeCell ref="D4:J4"/>
    <mergeCell ref="D6:J7"/>
    <mergeCell ref="D8:D10"/>
    <mergeCell ref="E8:I9"/>
    <mergeCell ref="J8:J9"/>
    <mergeCell ref="D11:J11"/>
    <mergeCell ref="D12:I13"/>
    <mergeCell ref="J12:J13"/>
    <mergeCell ref="E14:I14"/>
    <mergeCell ref="D16:D17"/>
    <mergeCell ref="E28:E29"/>
    <mergeCell ref="F28:F29"/>
    <mergeCell ref="G28:G29"/>
    <mergeCell ref="H28:H29"/>
    <mergeCell ref="J28:J29"/>
    <mergeCell ref="J22:J23"/>
    <mergeCell ref="D24:D25"/>
    <mergeCell ref="F24:F25"/>
    <mergeCell ref="E26:I27"/>
    <mergeCell ref="J26:J27"/>
    <mergeCell ref="D40:D41"/>
    <mergeCell ref="E38:E39"/>
    <mergeCell ref="F38:F39"/>
    <mergeCell ref="G38:G39"/>
    <mergeCell ref="H38:H39"/>
    <mergeCell ref="J30:J31"/>
    <mergeCell ref="D32:D33"/>
    <mergeCell ref="D34:D35"/>
    <mergeCell ref="E36:E37"/>
    <mergeCell ref="H36:H37"/>
    <mergeCell ref="I38:I39"/>
    <mergeCell ref="J38:J39"/>
    <mergeCell ref="J40:J41"/>
    <mergeCell ref="E42:E43"/>
    <mergeCell ref="J43:J45"/>
    <mergeCell ref="E44:E45"/>
    <mergeCell ref="F44:F45"/>
    <mergeCell ref="G44:G45"/>
    <mergeCell ref="H44:H45"/>
    <mergeCell ref="I46:I47"/>
    <mergeCell ref="D48:D49"/>
    <mergeCell ref="J48:J50"/>
    <mergeCell ref="E50:E51"/>
    <mergeCell ref="F50:F52"/>
    <mergeCell ref="G50:G51"/>
    <mergeCell ref="H50:H51"/>
    <mergeCell ref="I50:I51"/>
    <mergeCell ref="J52:J53"/>
  </mergeCells>
  <printOptions horizontalCentered="1" verticalCentered="1"/>
  <pageMargins left="0.45" right="0.45" top="0.5" bottom="0.5" header="0.05" footer="0.05"/>
  <pageSetup scale="43" orientation="landscape" horizontalDpi="4294967292" verticalDpi="4294967292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D76A3-7B35-4E68-866F-9749A9E40822}">
  <sheetPr>
    <pageSetUpPr fitToPage="1"/>
  </sheetPr>
  <dimension ref="A1:Y91"/>
  <sheetViews>
    <sheetView tabSelected="1" topLeftCell="B1" zoomScale="68" zoomScaleNormal="68" zoomScalePageLayoutView="75" workbookViewId="0">
      <pane ySplit="5" topLeftCell="A6" activePane="bottomLeft" state="frozen"/>
      <selection activeCell="R35" sqref="R35"/>
      <selection pane="bottomLeft" activeCell="R24" sqref="R24"/>
    </sheetView>
  </sheetViews>
  <sheetFormatPr defaultColWidth="10.109375" defaultRowHeight="17.399999999999999" x14ac:dyDescent="0.3"/>
  <cols>
    <col min="1" max="1" width="10.44140625" style="89" hidden="1" customWidth="1"/>
    <col min="2" max="3" width="14.44140625" style="3" customWidth="1"/>
    <col min="4" max="5" width="34" style="84" customWidth="1"/>
    <col min="6" max="6" width="34" style="85" customWidth="1"/>
    <col min="7" max="7" width="34" style="86" customWidth="1"/>
    <col min="8" max="8" width="34.33203125" style="84" customWidth="1"/>
    <col min="9" max="10" width="34" style="84" customWidth="1"/>
    <col min="11" max="11" width="14.44140625" style="3" customWidth="1"/>
    <col min="12" max="12" width="8.6640625" style="92" hidden="1" customWidth="1"/>
    <col min="13" max="13" width="8.109375" style="6" hidden="1" customWidth="1"/>
    <col min="14" max="14" width="11.6640625" style="6" hidden="1" customWidth="1"/>
    <col min="15" max="15" width="17.77734375" style="3" customWidth="1"/>
    <col min="16" max="16" width="12.109375" style="7" customWidth="1"/>
    <col min="17" max="17" width="15.6640625" style="6" customWidth="1"/>
    <col min="18" max="18" width="41.5546875" style="90" bestFit="1" customWidth="1"/>
    <col min="19" max="19" width="16.6640625" style="90" customWidth="1"/>
    <col min="20" max="20" width="41" style="91" customWidth="1"/>
    <col min="21" max="21" width="10.109375" style="6"/>
    <col min="22" max="22" width="11.109375" style="6" customWidth="1"/>
    <col min="23" max="23" width="16.6640625" style="6" bestFit="1" customWidth="1"/>
    <col min="24" max="16384" width="10.109375" style="6"/>
  </cols>
  <sheetData>
    <row r="1" spans="1:20" ht="24.9" customHeight="1" x14ac:dyDescent="0.3">
      <c r="A1" s="1"/>
      <c r="B1" s="2"/>
      <c r="D1" s="152" t="s">
        <v>0</v>
      </c>
      <c r="E1" s="152"/>
      <c r="F1" s="152"/>
      <c r="G1" s="152"/>
      <c r="H1" s="152"/>
      <c r="I1" s="152"/>
      <c r="J1" s="152"/>
      <c r="K1" s="4"/>
      <c r="L1" s="5"/>
      <c r="Q1" s="8"/>
      <c r="R1" s="8"/>
      <c r="S1" s="8"/>
      <c r="T1" s="8"/>
    </row>
    <row r="2" spans="1:20" ht="24.9" customHeight="1" x14ac:dyDescent="0.3">
      <c r="A2" s="1"/>
      <c r="B2" s="6"/>
      <c r="C2" s="8"/>
      <c r="D2" s="152"/>
      <c r="E2" s="152"/>
      <c r="F2" s="152"/>
      <c r="G2" s="152"/>
      <c r="H2" s="152"/>
      <c r="I2" s="152"/>
      <c r="J2" s="152"/>
      <c r="K2" s="4"/>
      <c r="L2" s="5"/>
      <c r="Q2" s="8"/>
      <c r="R2" s="8"/>
      <c r="S2" s="8"/>
      <c r="T2" s="8"/>
    </row>
    <row r="3" spans="1:20" ht="24.9" customHeight="1" x14ac:dyDescent="0.3">
      <c r="A3" s="1"/>
      <c r="B3" s="6"/>
      <c r="C3" s="8"/>
      <c r="D3" s="152"/>
      <c r="E3" s="152"/>
      <c r="F3" s="152"/>
      <c r="G3" s="152"/>
      <c r="H3" s="152"/>
      <c r="I3" s="152"/>
      <c r="J3" s="152"/>
      <c r="L3" s="5"/>
      <c r="Q3" s="8"/>
      <c r="R3" s="8"/>
      <c r="S3" s="8"/>
      <c r="T3" s="8"/>
    </row>
    <row r="4" spans="1:20" ht="24.9" customHeight="1" x14ac:dyDescent="0.3">
      <c r="A4" s="1"/>
      <c r="B4" s="4"/>
      <c r="C4" s="4"/>
      <c r="D4" s="153" t="s">
        <v>168</v>
      </c>
      <c r="E4" s="154"/>
      <c r="F4" s="154"/>
      <c r="G4" s="154"/>
      <c r="H4" s="154"/>
      <c r="I4" s="154"/>
      <c r="J4" s="155"/>
      <c r="L4" s="5"/>
      <c r="M4" s="9" t="s">
        <v>2</v>
      </c>
      <c r="N4" s="10"/>
      <c r="O4" s="4"/>
      <c r="Q4" s="8"/>
      <c r="R4" s="8"/>
      <c r="S4" s="8"/>
      <c r="T4" s="8"/>
    </row>
    <row r="5" spans="1:20" ht="24.9" customHeight="1" x14ac:dyDescent="0.3">
      <c r="A5" s="11" t="s">
        <v>3</v>
      </c>
      <c r="B5" s="12" t="s">
        <v>4</v>
      </c>
      <c r="C5" s="12" t="s">
        <v>5</v>
      </c>
      <c r="D5" s="93">
        <v>45046</v>
      </c>
      <c r="E5" s="94">
        <f t="shared" ref="E5:J5" si="0">D5+1</f>
        <v>45047</v>
      </c>
      <c r="F5" s="94">
        <f t="shared" si="0"/>
        <v>45048</v>
      </c>
      <c r="G5" s="94">
        <f t="shared" si="0"/>
        <v>45049</v>
      </c>
      <c r="H5" s="94">
        <f t="shared" si="0"/>
        <v>45050</v>
      </c>
      <c r="I5" s="94">
        <f t="shared" si="0"/>
        <v>45051</v>
      </c>
      <c r="J5" s="95">
        <f t="shared" si="0"/>
        <v>45052</v>
      </c>
      <c r="K5" s="12" t="s">
        <v>13</v>
      </c>
      <c r="L5" s="16" t="s">
        <v>3</v>
      </c>
      <c r="M5" s="17"/>
      <c r="N5" s="17"/>
      <c r="O5" s="12" t="s">
        <v>14</v>
      </c>
      <c r="P5" s="18" t="s">
        <v>3</v>
      </c>
      <c r="Q5" s="8"/>
      <c r="R5" s="8"/>
      <c r="S5" s="8"/>
      <c r="T5" s="8"/>
    </row>
    <row r="6" spans="1:20" ht="24.9" customHeight="1" x14ac:dyDescent="0.3">
      <c r="A6" s="19" t="s">
        <v>15</v>
      </c>
      <c r="B6" s="20" t="e">
        <f t="shared" ref="B6:B53" si="1">O5- (3/24)</f>
        <v>#VALUE!</v>
      </c>
      <c r="C6" s="21" t="e">
        <f t="shared" ref="C6:C53" si="2">O5- (2/24)</f>
        <v>#VALUE!</v>
      </c>
      <c r="D6" s="156" t="s">
        <v>16</v>
      </c>
      <c r="E6" s="157"/>
      <c r="F6" s="157"/>
      <c r="G6" s="157"/>
      <c r="H6" s="157"/>
      <c r="I6" s="157"/>
      <c r="J6" s="158"/>
      <c r="K6" s="21">
        <f t="shared" ref="K6:K53" si="3">O6- (1/24)</f>
        <v>8.3333333333333343E-2</v>
      </c>
      <c r="L6" s="99" t="s">
        <v>15</v>
      </c>
      <c r="M6" s="22" t="s">
        <v>17</v>
      </c>
      <c r="N6" s="23" t="s">
        <v>18</v>
      </c>
      <c r="O6" s="20">
        <v>0.125</v>
      </c>
      <c r="P6" s="24">
        <f>O6+ (4/24)</f>
        <v>0.29166666666666663</v>
      </c>
      <c r="Q6" s="8"/>
      <c r="R6" s="8"/>
      <c r="S6" s="8"/>
      <c r="T6" s="8"/>
    </row>
    <row r="7" spans="1:20" ht="24.9" customHeight="1" x14ac:dyDescent="0.3">
      <c r="A7" s="19" t="s">
        <v>19</v>
      </c>
      <c r="B7" s="20">
        <f t="shared" si="1"/>
        <v>0</v>
      </c>
      <c r="C7" s="21">
        <f t="shared" si="2"/>
        <v>4.1666666666666671E-2</v>
      </c>
      <c r="D7" s="159"/>
      <c r="E7" s="160"/>
      <c r="F7" s="160"/>
      <c r="G7" s="160"/>
      <c r="H7" s="160"/>
      <c r="I7" s="160"/>
      <c r="J7" s="161"/>
      <c r="K7" s="21">
        <f t="shared" si="3"/>
        <v>0.10416666666666669</v>
      </c>
      <c r="L7" s="99" t="s">
        <v>19</v>
      </c>
      <c r="M7" s="22" t="s">
        <v>20</v>
      </c>
      <c r="N7" s="22"/>
      <c r="O7" s="21">
        <v>0.14583333333333334</v>
      </c>
      <c r="P7" s="24">
        <f>O7+ (4/24)</f>
        <v>0.3125</v>
      </c>
      <c r="Q7" s="8"/>
      <c r="R7" s="8"/>
      <c r="S7" s="8"/>
      <c r="T7" s="8"/>
    </row>
    <row r="8" spans="1:20" ht="24.9" customHeight="1" x14ac:dyDescent="0.3">
      <c r="A8" s="19" t="s">
        <v>21</v>
      </c>
      <c r="B8" s="25">
        <f t="shared" si="1"/>
        <v>2.0833333333333343E-2</v>
      </c>
      <c r="C8" s="26">
        <f t="shared" si="2"/>
        <v>6.2500000000000014E-2</v>
      </c>
      <c r="D8" s="124" t="s">
        <v>22</v>
      </c>
      <c r="E8" s="162" t="s">
        <v>23</v>
      </c>
      <c r="F8" s="163"/>
      <c r="G8" s="163"/>
      <c r="H8" s="163"/>
      <c r="I8" s="164"/>
      <c r="J8" s="168" t="s">
        <v>24</v>
      </c>
      <c r="K8" s="26">
        <f t="shared" si="3"/>
        <v>0.125</v>
      </c>
      <c r="L8" s="99" t="s">
        <v>21</v>
      </c>
      <c r="M8" s="22"/>
      <c r="N8" s="22"/>
      <c r="O8" s="26">
        <v>0.16666666666666666</v>
      </c>
      <c r="P8" s="27">
        <f>O8+ (4/24)</f>
        <v>0.33333333333333331</v>
      </c>
      <c r="Q8" s="8"/>
      <c r="R8" s="8"/>
      <c r="S8" s="8"/>
      <c r="T8" s="8"/>
    </row>
    <row r="9" spans="1:20" ht="24.9" customHeight="1" x14ac:dyDescent="0.3">
      <c r="A9" s="19" t="s">
        <v>25</v>
      </c>
      <c r="B9" s="25">
        <f t="shared" si="1"/>
        <v>4.1666666666666657E-2</v>
      </c>
      <c r="C9" s="26">
        <f t="shared" si="2"/>
        <v>8.3333333333333329E-2</v>
      </c>
      <c r="D9" s="105"/>
      <c r="E9" s="165"/>
      <c r="F9" s="166"/>
      <c r="G9" s="166"/>
      <c r="H9" s="166"/>
      <c r="I9" s="167"/>
      <c r="J9" s="169"/>
      <c r="K9" s="26">
        <f t="shared" si="3"/>
        <v>0.14583333333333334</v>
      </c>
      <c r="L9" s="99" t="s">
        <v>25</v>
      </c>
      <c r="M9" s="22"/>
      <c r="N9" s="22"/>
      <c r="O9" s="26">
        <v>0.1875</v>
      </c>
      <c r="P9" s="27">
        <f>O9+ (4/24)</f>
        <v>0.35416666666666663</v>
      </c>
      <c r="Q9" s="8"/>
      <c r="R9" s="8"/>
      <c r="S9" s="8"/>
      <c r="T9" s="8"/>
    </row>
    <row r="10" spans="1:20" ht="24.9" customHeight="1" x14ac:dyDescent="0.3">
      <c r="A10" s="19" t="s">
        <v>26</v>
      </c>
      <c r="B10" s="20">
        <f t="shared" si="1"/>
        <v>6.25E-2</v>
      </c>
      <c r="C10" s="21">
        <f t="shared" si="2"/>
        <v>0.10416666666666667</v>
      </c>
      <c r="D10" s="106"/>
      <c r="E10" s="96" t="s">
        <v>166</v>
      </c>
      <c r="F10" s="29" t="s">
        <v>169</v>
      </c>
      <c r="G10" s="30" t="s">
        <v>29</v>
      </c>
      <c r="H10" s="31" t="s">
        <v>30</v>
      </c>
      <c r="I10" s="32" t="s">
        <v>31</v>
      </c>
      <c r="J10" s="30" t="s">
        <v>32</v>
      </c>
      <c r="K10" s="21">
        <f t="shared" si="3"/>
        <v>0.16666666666666669</v>
      </c>
      <c r="L10" s="99" t="s">
        <v>26</v>
      </c>
      <c r="M10" s="22"/>
      <c r="N10" s="22"/>
      <c r="O10" s="21">
        <v>0.20833333333333334</v>
      </c>
      <c r="P10" s="24">
        <f t="shared" ref="P10:P53" si="4">O10+ (4/24)</f>
        <v>0.375</v>
      </c>
      <c r="Q10" s="8"/>
      <c r="R10" s="8"/>
      <c r="S10" s="8"/>
      <c r="T10" s="8"/>
    </row>
    <row r="11" spans="1:20" ht="24.9" customHeight="1" x14ac:dyDescent="0.3">
      <c r="A11" s="19" t="s">
        <v>33</v>
      </c>
      <c r="B11" s="20">
        <f t="shared" si="1"/>
        <v>8.3333333333333343E-2</v>
      </c>
      <c r="C11" s="21">
        <f t="shared" si="2"/>
        <v>0.125</v>
      </c>
      <c r="D11" s="170" t="s">
        <v>34</v>
      </c>
      <c r="E11" s="171"/>
      <c r="F11" s="171"/>
      <c r="G11" s="171"/>
      <c r="H11" s="171"/>
      <c r="I11" s="171"/>
      <c r="J11" s="171"/>
      <c r="K11" s="21">
        <f t="shared" si="3"/>
        <v>0.1875</v>
      </c>
      <c r="L11" s="99" t="s">
        <v>33</v>
      </c>
      <c r="M11" s="22"/>
      <c r="N11" s="22"/>
      <c r="O11" s="21">
        <v>0.22916666666666666</v>
      </c>
      <c r="P11" s="24">
        <f t="shared" si="4"/>
        <v>0.39583333333333331</v>
      </c>
      <c r="Q11" s="8"/>
      <c r="R11" s="8"/>
      <c r="S11" s="8"/>
      <c r="T11" s="8"/>
    </row>
    <row r="12" spans="1:20" ht="24.9" customHeight="1" x14ac:dyDescent="0.3">
      <c r="A12" s="19" t="s">
        <v>35</v>
      </c>
      <c r="B12" s="25">
        <f t="shared" si="1"/>
        <v>0.10416666666666666</v>
      </c>
      <c r="C12" s="26">
        <f t="shared" si="2"/>
        <v>0.14583333333333331</v>
      </c>
      <c r="D12" s="172" t="s">
        <v>36</v>
      </c>
      <c r="E12" s="173"/>
      <c r="F12" s="173"/>
      <c r="G12" s="173"/>
      <c r="H12" s="173"/>
      <c r="I12" s="174"/>
      <c r="J12" s="102" t="s">
        <v>37</v>
      </c>
      <c r="K12" s="26">
        <f t="shared" si="3"/>
        <v>0.20833333333333334</v>
      </c>
      <c r="L12" s="99" t="s">
        <v>35</v>
      </c>
      <c r="M12" s="22"/>
      <c r="N12" s="22"/>
      <c r="O12" s="26">
        <v>0.25</v>
      </c>
      <c r="P12" s="27">
        <f t="shared" si="4"/>
        <v>0.41666666666666663</v>
      </c>
      <c r="Q12" s="8"/>
      <c r="R12" s="8"/>
      <c r="S12" s="8"/>
      <c r="T12" s="8"/>
    </row>
    <row r="13" spans="1:20" ht="24.9" customHeight="1" x14ac:dyDescent="0.3">
      <c r="A13" s="19" t="s">
        <v>38</v>
      </c>
      <c r="B13" s="25">
        <f t="shared" si="1"/>
        <v>0.125</v>
      </c>
      <c r="C13" s="26">
        <f t="shared" si="2"/>
        <v>0.16666666666666669</v>
      </c>
      <c r="D13" s="175"/>
      <c r="E13" s="176"/>
      <c r="F13" s="176"/>
      <c r="G13" s="176"/>
      <c r="H13" s="176"/>
      <c r="I13" s="177"/>
      <c r="J13" s="103"/>
      <c r="K13" s="26">
        <f t="shared" si="3"/>
        <v>0.22916666666666666</v>
      </c>
      <c r="L13" s="99" t="s">
        <v>38</v>
      </c>
      <c r="M13" s="22" t="s">
        <v>39</v>
      </c>
      <c r="N13" s="22"/>
      <c r="O13" s="26">
        <v>0.27083333333333331</v>
      </c>
      <c r="P13" s="27">
        <f t="shared" si="4"/>
        <v>0.4375</v>
      </c>
      <c r="Q13" s="8"/>
      <c r="R13" s="8"/>
      <c r="S13" s="8"/>
      <c r="T13" s="8"/>
    </row>
    <row r="14" spans="1:20" ht="24.9" customHeight="1" x14ac:dyDescent="0.3">
      <c r="A14" s="19" t="s">
        <v>40</v>
      </c>
      <c r="B14" s="20">
        <f t="shared" si="1"/>
        <v>0.14583333333333331</v>
      </c>
      <c r="C14" s="21">
        <f t="shared" si="2"/>
        <v>0.1875</v>
      </c>
      <c r="D14" s="97" t="str">
        <f>E10</f>
        <v>Ancient Bible Destinations</v>
      </c>
      <c r="E14" s="170" t="s">
        <v>41</v>
      </c>
      <c r="F14" s="101"/>
      <c r="G14" s="101"/>
      <c r="H14" s="101"/>
      <c r="I14" s="101"/>
      <c r="J14" s="30" t="s">
        <v>42</v>
      </c>
      <c r="K14" s="21">
        <f t="shared" si="3"/>
        <v>0.25</v>
      </c>
      <c r="L14" s="99" t="s">
        <v>40</v>
      </c>
      <c r="M14" s="22"/>
      <c r="N14" s="22"/>
      <c r="O14" s="21">
        <v>0.29166666666666669</v>
      </c>
      <c r="P14" s="24">
        <f t="shared" si="4"/>
        <v>0.45833333333333337</v>
      </c>
      <c r="Q14" s="8"/>
      <c r="R14" s="8"/>
      <c r="S14" s="8"/>
      <c r="T14" s="8"/>
    </row>
    <row r="15" spans="1:20" ht="24.9" customHeight="1" x14ac:dyDescent="0.3">
      <c r="A15" s="19" t="s">
        <v>43</v>
      </c>
      <c r="B15" s="20">
        <f t="shared" si="1"/>
        <v>0.16666666666666669</v>
      </c>
      <c r="C15" s="21">
        <f t="shared" si="2"/>
        <v>0.20833333333333337</v>
      </c>
      <c r="D15" s="35" t="s">
        <v>44</v>
      </c>
      <c r="E15" s="36" t="s">
        <v>45</v>
      </c>
      <c r="F15" s="36" t="s">
        <v>46</v>
      </c>
      <c r="G15" s="36" t="s">
        <v>46</v>
      </c>
      <c r="H15" s="36" t="s">
        <v>46</v>
      </c>
      <c r="I15" s="36" t="s">
        <v>46</v>
      </c>
      <c r="J15" s="37" t="s">
        <v>47</v>
      </c>
      <c r="K15" s="21">
        <f t="shared" si="3"/>
        <v>0.27083333333333331</v>
      </c>
      <c r="L15" s="99" t="s">
        <v>43</v>
      </c>
      <c r="M15" s="22"/>
      <c r="N15" s="22"/>
      <c r="O15" s="21">
        <v>0.3125</v>
      </c>
      <c r="P15" s="24">
        <f t="shared" si="4"/>
        <v>0.47916666666666663</v>
      </c>
      <c r="Q15" s="8"/>
      <c r="R15" s="8"/>
      <c r="S15" s="8"/>
      <c r="T15" s="8"/>
    </row>
    <row r="16" spans="1:20" ht="24.9" customHeight="1" x14ac:dyDescent="0.3">
      <c r="A16" s="19"/>
      <c r="B16" s="25">
        <f t="shared" si="1"/>
        <v>0.1875</v>
      </c>
      <c r="C16" s="26">
        <f t="shared" si="2"/>
        <v>0.22916666666666669</v>
      </c>
      <c r="D16" s="146" t="s">
        <v>48</v>
      </c>
      <c r="E16" s="38" t="s">
        <v>49</v>
      </c>
      <c r="F16" s="39" t="s">
        <v>50</v>
      </c>
      <c r="G16" s="38" t="s">
        <v>51</v>
      </c>
      <c r="H16" s="40" t="s">
        <v>47</v>
      </c>
      <c r="I16" s="38" t="s">
        <v>52</v>
      </c>
      <c r="J16" s="41" t="s">
        <v>53</v>
      </c>
      <c r="K16" s="26">
        <f t="shared" si="3"/>
        <v>0.29166666666666663</v>
      </c>
      <c r="L16" s="99" t="s">
        <v>54</v>
      </c>
      <c r="M16" s="22" t="s">
        <v>55</v>
      </c>
      <c r="N16" s="22"/>
      <c r="O16" s="26">
        <v>0.33333333333333331</v>
      </c>
      <c r="P16" s="27">
        <f t="shared" si="4"/>
        <v>0.5</v>
      </c>
      <c r="Q16" s="8"/>
      <c r="R16" s="8"/>
      <c r="S16" s="8"/>
      <c r="T16" s="8"/>
    </row>
    <row r="17" spans="1:20" ht="24.9" customHeight="1" x14ac:dyDescent="0.3">
      <c r="A17" s="19" t="s">
        <v>54</v>
      </c>
      <c r="B17" s="25">
        <f t="shared" si="1"/>
        <v>0.20833333333333331</v>
      </c>
      <c r="C17" s="26">
        <f t="shared" si="2"/>
        <v>0.25</v>
      </c>
      <c r="D17" s="106"/>
      <c r="E17" s="42" t="str">
        <f>I10</f>
        <v>Reimagining God</v>
      </c>
      <c r="F17" s="43" t="s">
        <v>56</v>
      </c>
      <c r="G17" s="44" t="s">
        <v>57</v>
      </c>
      <c r="H17" s="43" t="s">
        <v>56</v>
      </c>
      <c r="I17" s="42" t="str">
        <f>E10</f>
        <v>Ancient Bible Destinations</v>
      </c>
      <c r="J17" s="45" t="s">
        <v>57</v>
      </c>
      <c r="K17" s="26">
        <f t="shared" si="3"/>
        <v>0.3125</v>
      </c>
      <c r="L17" s="99" t="s">
        <v>58</v>
      </c>
      <c r="M17" s="22"/>
      <c r="N17" s="22"/>
      <c r="O17" s="26">
        <v>0.35416666666666669</v>
      </c>
      <c r="P17" s="27">
        <f t="shared" si="4"/>
        <v>0.52083333333333337</v>
      </c>
      <c r="Q17" s="8"/>
      <c r="R17" s="8"/>
      <c r="S17" s="8"/>
      <c r="T17" s="8"/>
    </row>
    <row r="18" spans="1:20" ht="24.9" customHeight="1" x14ac:dyDescent="0.3">
      <c r="A18" s="19" t="s">
        <v>58</v>
      </c>
      <c r="B18" s="20">
        <f t="shared" si="1"/>
        <v>0.22916666666666669</v>
      </c>
      <c r="C18" s="21">
        <f t="shared" si="2"/>
        <v>0.27083333333333337</v>
      </c>
      <c r="D18" s="46" t="s">
        <v>51</v>
      </c>
      <c r="E18" s="47" t="s">
        <v>59</v>
      </c>
      <c r="F18" s="48" t="s">
        <v>53</v>
      </c>
      <c r="G18" s="47" t="s">
        <v>59</v>
      </c>
      <c r="H18" s="47" t="s">
        <v>60</v>
      </c>
      <c r="I18" s="49" t="s">
        <v>59</v>
      </c>
      <c r="J18" s="50" t="s">
        <v>60</v>
      </c>
      <c r="K18" s="21">
        <f t="shared" si="3"/>
        <v>0.33333333333333331</v>
      </c>
      <c r="L18" s="99" t="s">
        <v>61</v>
      </c>
      <c r="M18" s="22" t="s">
        <v>62</v>
      </c>
      <c r="N18" s="22"/>
      <c r="O18" s="21">
        <v>0.375</v>
      </c>
      <c r="P18" s="24">
        <f t="shared" si="4"/>
        <v>0.54166666666666663</v>
      </c>
      <c r="Q18" s="8"/>
      <c r="R18" s="8"/>
      <c r="S18" s="8"/>
      <c r="T18" s="8"/>
    </row>
    <row r="19" spans="1:20" ht="24.9" customHeight="1" x14ac:dyDescent="0.3">
      <c r="A19" s="19" t="s">
        <v>61</v>
      </c>
      <c r="B19" s="20">
        <f t="shared" si="1"/>
        <v>0.25</v>
      </c>
      <c r="C19" s="21">
        <f t="shared" si="2"/>
        <v>0.29166666666666669</v>
      </c>
      <c r="D19" s="46" t="s">
        <v>52</v>
      </c>
      <c r="E19" s="51" t="s">
        <v>57</v>
      </c>
      <c r="F19" s="30" t="s">
        <v>63</v>
      </c>
      <c r="G19" s="30" t="s">
        <v>64</v>
      </c>
      <c r="H19" s="52" t="s">
        <v>65</v>
      </c>
      <c r="I19" s="30" t="s">
        <v>45</v>
      </c>
      <c r="J19" s="53" t="s">
        <v>66</v>
      </c>
      <c r="K19" s="21">
        <f t="shared" si="3"/>
        <v>0.35416666666666663</v>
      </c>
      <c r="L19" s="99" t="s">
        <v>67</v>
      </c>
      <c r="M19" s="22"/>
      <c r="N19" s="22"/>
      <c r="O19" s="21">
        <v>0.39583333333333331</v>
      </c>
      <c r="P19" s="24">
        <f t="shared" si="4"/>
        <v>0.5625</v>
      </c>
      <c r="Q19" s="8"/>
      <c r="R19" s="8"/>
      <c r="S19" s="8"/>
      <c r="T19" s="8"/>
    </row>
    <row r="20" spans="1:20" ht="24.9" customHeight="1" x14ac:dyDescent="0.3">
      <c r="A20" s="19" t="s">
        <v>67</v>
      </c>
      <c r="B20" s="25">
        <f t="shared" si="1"/>
        <v>0.27083333333333331</v>
      </c>
      <c r="C20" s="26">
        <f t="shared" si="2"/>
        <v>0.3125</v>
      </c>
      <c r="D20" s="150" t="s">
        <v>68</v>
      </c>
      <c r="E20" s="151" t="s">
        <v>69</v>
      </c>
      <c r="F20" s="103"/>
      <c r="G20" s="103"/>
      <c r="H20" s="103"/>
      <c r="I20" s="103"/>
      <c r="J20" s="102" t="s">
        <v>37</v>
      </c>
      <c r="K20" s="26">
        <f t="shared" si="3"/>
        <v>0.375</v>
      </c>
      <c r="L20" s="99" t="s">
        <v>70</v>
      </c>
      <c r="M20" s="22"/>
      <c r="N20" s="22"/>
      <c r="O20" s="26">
        <v>0.41666666666666669</v>
      </c>
      <c r="P20" s="27">
        <f t="shared" si="4"/>
        <v>0.58333333333333337</v>
      </c>
      <c r="Q20" s="8"/>
      <c r="R20" s="8"/>
      <c r="S20" s="8"/>
      <c r="T20" s="8"/>
    </row>
    <row r="21" spans="1:20" ht="24.9" customHeight="1" x14ac:dyDescent="0.3">
      <c r="A21" s="19" t="s">
        <v>70</v>
      </c>
      <c r="B21" s="25">
        <f t="shared" si="1"/>
        <v>0.29166666666666669</v>
      </c>
      <c r="C21" s="26">
        <f t="shared" si="2"/>
        <v>0.33333333333333337</v>
      </c>
      <c r="D21" s="150"/>
      <c r="E21" s="55" t="s">
        <v>45</v>
      </c>
      <c r="F21" s="55" t="s">
        <v>46</v>
      </c>
      <c r="G21" s="55" t="s">
        <v>46</v>
      </c>
      <c r="H21" s="55" t="s">
        <v>46</v>
      </c>
      <c r="I21" s="55" t="s">
        <v>46</v>
      </c>
      <c r="J21" s="103"/>
      <c r="K21" s="26">
        <f t="shared" si="3"/>
        <v>0.39583333333333331</v>
      </c>
      <c r="L21" s="99" t="s">
        <v>71</v>
      </c>
      <c r="M21" s="22"/>
      <c r="N21" s="22"/>
      <c r="O21" s="26">
        <v>0.4375</v>
      </c>
      <c r="P21" s="27">
        <f t="shared" si="4"/>
        <v>0.60416666666666663</v>
      </c>
      <c r="Q21" s="8"/>
      <c r="R21" s="8"/>
      <c r="S21" s="8"/>
      <c r="T21" s="8"/>
    </row>
    <row r="22" spans="1:20" ht="24.9" customHeight="1" x14ac:dyDescent="0.3">
      <c r="A22" s="19" t="s">
        <v>71</v>
      </c>
      <c r="B22" s="20">
        <f t="shared" si="1"/>
        <v>0.3125</v>
      </c>
      <c r="C22" s="21">
        <f t="shared" si="2"/>
        <v>0.35416666666666669</v>
      </c>
      <c r="D22" s="36" t="s">
        <v>72</v>
      </c>
      <c r="E22" s="46" t="s">
        <v>49</v>
      </c>
      <c r="F22" s="56" t="s">
        <v>50</v>
      </c>
      <c r="G22" s="46" t="s">
        <v>51</v>
      </c>
      <c r="H22" s="57" t="s">
        <v>47</v>
      </c>
      <c r="I22" s="46" t="s">
        <v>52</v>
      </c>
      <c r="J22" s="138" t="s">
        <v>73</v>
      </c>
      <c r="K22" s="21">
        <f t="shared" si="3"/>
        <v>0.41666666666666663</v>
      </c>
      <c r="L22" s="99" t="s">
        <v>74</v>
      </c>
      <c r="M22" s="22" t="s">
        <v>75</v>
      </c>
      <c r="N22" s="22" t="s">
        <v>76</v>
      </c>
      <c r="O22" s="21">
        <v>0.45833333333333331</v>
      </c>
      <c r="P22" s="24">
        <f t="shared" si="4"/>
        <v>0.625</v>
      </c>
      <c r="Q22" s="8"/>
      <c r="R22" s="8"/>
      <c r="S22" s="8"/>
      <c r="T22" s="8"/>
    </row>
    <row r="23" spans="1:20" ht="24.9" customHeight="1" x14ac:dyDescent="0.3">
      <c r="A23" s="19" t="s">
        <v>74</v>
      </c>
      <c r="B23" s="20">
        <f t="shared" si="1"/>
        <v>0.33333333333333331</v>
      </c>
      <c r="C23" s="21">
        <f t="shared" si="2"/>
        <v>0.375</v>
      </c>
      <c r="D23" s="35" t="s">
        <v>77</v>
      </c>
      <c r="E23" s="28" t="str">
        <f>E10</f>
        <v>Ancient Bible Destinations</v>
      </c>
      <c r="F23" s="37" t="s">
        <v>56</v>
      </c>
      <c r="G23" s="35" t="s">
        <v>44</v>
      </c>
      <c r="H23" s="37" t="s">
        <v>56</v>
      </c>
      <c r="I23" s="28" t="str">
        <f>I10</f>
        <v>Reimagining God</v>
      </c>
      <c r="J23" s="103"/>
      <c r="K23" s="21">
        <f t="shared" si="3"/>
        <v>0.4375</v>
      </c>
      <c r="L23" s="99" t="s">
        <v>78</v>
      </c>
      <c r="M23" s="22"/>
      <c r="N23" s="22"/>
      <c r="O23" s="21">
        <v>0.47916666666666669</v>
      </c>
      <c r="P23" s="24">
        <f t="shared" si="4"/>
        <v>0.64583333333333337</v>
      </c>
      <c r="Q23" s="8"/>
      <c r="R23" s="8"/>
      <c r="S23" s="8"/>
      <c r="T23" s="8"/>
    </row>
    <row r="24" spans="1:20" ht="24.9" customHeight="1" x14ac:dyDescent="0.3">
      <c r="A24" s="19" t="s">
        <v>78</v>
      </c>
      <c r="B24" s="25">
        <f t="shared" si="1"/>
        <v>0.35416666666666669</v>
      </c>
      <c r="C24" s="26">
        <f t="shared" si="2"/>
        <v>0.39583333333333337</v>
      </c>
      <c r="D24" s="119" t="s">
        <v>73</v>
      </c>
      <c r="E24" s="59" t="s">
        <v>59</v>
      </c>
      <c r="F24" s="139" t="s">
        <v>79</v>
      </c>
      <c r="G24" s="59" t="s">
        <v>59</v>
      </c>
      <c r="H24" s="59" t="s">
        <v>80</v>
      </c>
      <c r="I24" s="60" t="s">
        <v>59</v>
      </c>
      <c r="J24" s="33" t="s">
        <v>49</v>
      </c>
      <c r="K24" s="26">
        <f t="shared" si="3"/>
        <v>0.45833333333333331</v>
      </c>
      <c r="L24" s="99" t="s">
        <v>81</v>
      </c>
      <c r="M24" s="22" t="s">
        <v>82</v>
      </c>
      <c r="N24" s="22" t="s">
        <v>83</v>
      </c>
      <c r="O24" s="26">
        <v>0.5</v>
      </c>
      <c r="P24" s="27">
        <f t="shared" si="4"/>
        <v>0.66666666666666663</v>
      </c>
      <c r="Q24" s="8"/>
      <c r="R24" s="8"/>
      <c r="S24" s="8"/>
      <c r="T24" s="8"/>
    </row>
    <row r="25" spans="1:20" ht="24.9" customHeight="1" x14ac:dyDescent="0.3">
      <c r="A25" s="19" t="s">
        <v>81</v>
      </c>
      <c r="B25" s="25">
        <f t="shared" si="1"/>
        <v>0.375</v>
      </c>
      <c r="C25" s="26">
        <f t="shared" si="2"/>
        <v>0.41666666666666669</v>
      </c>
      <c r="D25" s="103"/>
      <c r="E25" s="55" t="s">
        <v>66</v>
      </c>
      <c r="F25" s="140"/>
      <c r="G25" s="55" t="s">
        <v>77</v>
      </c>
      <c r="H25" s="43" t="s">
        <v>84</v>
      </c>
      <c r="I25" s="59" t="s">
        <v>85</v>
      </c>
      <c r="J25" s="61" t="s">
        <v>86</v>
      </c>
      <c r="K25" s="26">
        <f t="shared" si="3"/>
        <v>0.47916666666666669</v>
      </c>
      <c r="L25" s="99" t="s">
        <v>87</v>
      </c>
      <c r="M25" s="22"/>
      <c r="N25" s="22"/>
      <c r="O25" s="26">
        <v>0.52083333333333337</v>
      </c>
      <c r="P25" s="27">
        <f t="shared" si="4"/>
        <v>0.6875</v>
      </c>
      <c r="Q25" s="8"/>
      <c r="R25" s="8"/>
      <c r="S25" s="8"/>
      <c r="T25" s="8"/>
    </row>
    <row r="26" spans="1:20" ht="24.9" customHeight="1" x14ac:dyDescent="0.3">
      <c r="A26" s="19" t="s">
        <v>87</v>
      </c>
      <c r="B26" s="20">
        <f t="shared" si="1"/>
        <v>0.39583333333333337</v>
      </c>
      <c r="C26" s="21">
        <f t="shared" si="2"/>
        <v>0.43750000000000006</v>
      </c>
      <c r="D26" s="35" t="s">
        <v>60</v>
      </c>
      <c r="E26" s="111" t="s">
        <v>88</v>
      </c>
      <c r="F26" s="141"/>
      <c r="G26" s="141"/>
      <c r="H26" s="141"/>
      <c r="I26" s="142"/>
      <c r="J26" s="145" t="s">
        <v>68</v>
      </c>
      <c r="K26" s="21">
        <f t="shared" si="3"/>
        <v>0.49999999999999994</v>
      </c>
      <c r="L26" s="99" t="s">
        <v>89</v>
      </c>
      <c r="M26" s="22"/>
      <c r="N26" s="22" t="s">
        <v>90</v>
      </c>
      <c r="O26" s="21">
        <v>0.54166666666666663</v>
      </c>
      <c r="P26" s="24">
        <f t="shared" si="4"/>
        <v>0.70833333333333326</v>
      </c>
      <c r="Q26" s="8"/>
      <c r="R26" s="8"/>
      <c r="S26" s="8"/>
      <c r="T26" s="8"/>
    </row>
    <row r="27" spans="1:20" ht="24.9" customHeight="1" x14ac:dyDescent="0.3">
      <c r="A27" s="19" t="s">
        <v>89</v>
      </c>
      <c r="B27" s="20">
        <f t="shared" si="1"/>
        <v>0.41666666666666663</v>
      </c>
      <c r="C27" s="21">
        <f t="shared" si="2"/>
        <v>0.45833333333333331</v>
      </c>
      <c r="D27" s="52" t="s">
        <v>65</v>
      </c>
      <c r="E27" s="112"/>
      <c r="F27" s="143"/>
      <c r="G27" s="143"/>
      <c r="H27" s="143"/>
      <c r="I27" s="144"/>
      <c r="J27" s="145"/>
      <c r="K27" s="21">
        <f t="shared" si="3"/>
        <v>0.52083333333333337</v>
      </c>
      <c r="L27" s="99" t="s">
        <v>91</v>
      </c>
      <c r="M27" s="22"/>
      <c r="N27" s="22"/>
      <c r="O27" s="21">
        <v>0.5625</v>
      </c>
      <c r="P27" s="24">
        <f t="shared" si="4"/>
        <v>0.72916666666666663</v>
      </c>
      <c r="Q27" s="8"/>
      <c r="R27" s="8"/>
      <c r="S27" s="8"/>
      <c r="T27" s="8"/>
    </row>
    <row r="28" spans="1:20" ht="24.9" customHeight="1" x14ac:dyDescent="0.3">
      <c r="A28" s="19" t="s">
        <v>91</v>
      </c>
      <c r="B28" s="25">
        <f t="shared" si="1"/>
        <v>0.4375</v>
      </c>
      <c r="C28" s="26">
        <f t="shared" si="2"/>
        <v>0.47916666666666669</v>
      </c>
      <c r="D28" s="54" t="str">
        <f>G17</f>
        <v>InVerse</v>
      </c>
      <c r="E28" s="146" t="s">
        <v>48</v>
      </c>
      <c r="F28" s="148" t="s">
        <v>37</v>
      </c>
      <c r="G28" s="123" t="s">
        <v>68</v>
      </c>
      <c r="H28" s="123" t="s">
        <v>92</v>
      </c>
      <c r="I28" s="43" t="s">
        <v>63</v>
      </c>
      <c r="J28" s="119" t="s">
        <v>73</v>
      </c>
      <c r="K28" s="26">
        <f t="shared" si="3"/>
        <v>0.54166666666666674</v>
      </c>
      <c r="L28" s="99" t="s">
        <v>93</v>
      </c>
      <c r="M28" s="22"/>
      <c r="N28" s="22" t="s">
        <v>94</v>
      </c>
      <c r="O28" s="26">
        <v>0.58333333333333337</v>
      </c>
      <c r="P28" s="27">
        <f t="shared" si="4"/>
        <v>0.75</v>
      </c>
      <c r="Q28" s="8"/>
      <c r="R28" s="8"/>
      <c r="S28" s="8"/>
      <c r="T28" s="8"/>
    </row>
    <row r="29" spans="1:20" ht="24.9" customHeight="1" x14ac:dyDescent="0.3">
      <c r="A29" s="19" t="s">
        <v>93</v>
      </c>
      <c r="B29" s="25">
        <f t="shared" si="1"/>
        <v>0.45833333333333337</v>
      </c>
      <c r="C29" s="26">
        <f t="shared" si="2"/>
        <v>0.5</v>
      </c>
      <c r="D29" s="41" t="s">
        <v>53</v>
      </c>
      <c r="E29" s="147"/>
      <c r="F29" s="149"/>
      <c r="G29" s="123"/>
      <c r="H29" s="149"/>
      <c r="I29" s="38" t="s">
        <v>95</v>
      </c>
      <c r="J29" s="103"/>
      <c r="K29" s="26">
        <f t="shared" si="3"/>
        <v>0.5625</v>
      </c>
      <c r="L29" s="99" t="s">
        <v>96</v>
      </c>
      <c r="M29" s="22"/>
      <c r="N29" s="22"/>
      <c r="O29" s="26">
        <v>0.60416666666666663</v>
      </c>
      <c r="P29" s="27">
        <f t="shared" si="4"/>
        <v>0.77083333333333326</v>
      </c>
      <c r="Q29" s="8"/>
      <c r="R29" s="8"/>
      <c r="S29" s="8"/>
      <c r="T29" s="8"/>
    </row>
    <row r="30" spans="1:20" ht="24.9" customHeight="1" x14ac:dyDescent="0.3">
      <c r="A30" s="19" t="s">
        <v>96</v>
      </c>
      <c r="B30" s="20">
        <f t="shared" si="1"/>
        <v>0.47916666666666663</v>
      </c>
      <c r="C30" s="21">
        <f t="shared" si="2"/>
        <v>0.52083333333333326</v>
      </c>
      <c r="D30" s="35" t="s">
        <v>97</v>
      </c>
      <c r="E30" s="49" t="s">
        <v>98</v>
      </c>
      <c r="F30" s="47" t="s">
        <v>99</v>
      </c>
      <c r="G30" s="47" t="s">
        <v>100</v>
      </c>
      <c r="H30" s="49" t="s">
        <v>98</v>
      </c>
      <c r="I30" s="36" t="s">
        <v>101</v>
      </c>
      <c r="J30" s="128" t="str">
        <f>F24</f>
        <v>The Chosen / Story Encounters</v>
      </c>
      <c r="K30" s="21">
        <f t="shared" si="3"/>
        <v>0.58333333333333337</v>
      </c>
      <c r="L30" s="99" t="s">
        <v>102</v>
      </c>
      <c r="M30" s="22" t="s">
        <v>103</v>
      </c>
      <c r="N30" s="22"/>
      <c r="O30" s="21">
        <v>0.625</v>
      </c>
      <c r="P30" s="24">
        <f t="shared" si="4"/>
        <v>0.79166666666666663</v>
      </c>
      <c r="Q30" s="8"/>
      <c r="R30" s="8"/>
      <c r="S30" s="8"/>
      <c r="T30" s="8"/>
    </row>
    <row r="31" spans="1:20" ht="24.9" customHeight="1" x14ac:dyDescent="0.3">
      <c r="A31" s="19" t="s">
        <v>102</v>
      </c>
      <c r="B31" s="20">
        <f t="shared" si="1"/>
        <v>0.5</v>
      </c>
      <c r="C31" s="21">
        <f t="shared" si="2"/>
        <v>0.54166666666666663</v>
      </c>
      <c r="D31" s="36" t="s">
        <v>45</v>
      </c>
      <c r="E31" s="37" t="s">
        <v>104</v>
      </c>
      <c r="F31" s="47" t="s">
        <v>100</v>
      </c>
      <c r="G31" s="35" t="s">
        <v>105</v>
      </c>
      <c r="H31" s="36" t="s">
        <v>106</v>
      </c>
      <c r="I31" s="47" t="s">
        <v>60</v>
      </c>
      <c r="J31" s="129"/>
      <c r="K31" s="21">
        <f t="shared" si="3"/>
        <v>0.60416666666666674</v>
      </c>
      <c r="L31" s="99" t="s">
        <v>107</v>
      </c>
      <c r="M31" s="22"/>
      <c r="N31" s="22"/>
      <c r="O31" s="21">
        <v>0.64583333333333337</v>
      </c>
      <c r="P31" s="24">
        <f t="shared" si="4"/>
        <v>0.8125</v>
      </c>
      <c r="Q31" s="8"/>
      <c r="R31" s="8"/>
      <c r="S31" s="8"/>
      <c r="T31" s="8"/>
    </row>
    <row r="32" spans="1:20" ht="24.9" customHeight="1" x14ac:dyDescent="0.3">
      <c r="A32" s="19" t="s">
        <v>107</v>
      </c>
      <c r="B32" s="25">
        <f t="shared" si="1"/>
        <v>0.52083333333333337</v>
      </c>
      <c r="C32" s="26">
        <f t="shared" si="2"/>
        <v>0.5625</v>
      </c>
      <c r="D32" s="130" t="s">
        <v>37</v>
      </c>
      <c r="E32" s="43" t="s">
        <v>108</v>
      </c>
      <c r="F32" s="38" t="s">
        <v>106</v>
      </c>
      <c r="G32" s="60" t="s">
        <v>98</v>
      </c>
      <c r="H32" s="43" t="s">
        <v>104</v>
      </c>
      <c r="I32" s="43" t="s">
        <v>109</v>
      </c>
      <c r="J32" s="61" t="s">
        <v>51</v>
      </c>
      <c r="K32" s="26">
        <f t="shared" si="3"/>
        <v>0.625</v>
      </c>
      <c r="L32" s="99" t="s">
        <v>110</v>
      </c>
      <c r="M32" s="22" t="s">
        <v>55</v>
      </c>
      <c r="N32" s="22"/>
      <c r="O32" s="26">
        <v>0.66666666666666663</v>
      </c>
      <c r="P32" s="27">
        <f t="shared" si="4"/>
        <v>0.83333333333333326</v>
      </c>
      <c r="Q32" s="8"/>
      <c r="R32" s="8"/>
      <c r="S32" s="8"/>
      <c r="T32" s="8"/>
    </row>
    <row r="33" spans="1:25" ht="24.9" customHeight="1" x14ac:dyDescent="0.3">
      <c r="A33" s="19" t="s">
        <v>110</v>
      </c>
      <c r="B33" s="25">
        <f t="shared" si="1"/>
        <v>0.54166666666666663</v>
      </c>
      <c r="C33" s="26">
        <f t="shared" si="2"/>
        <v>0.58333333333333326</v>
      </c>
      <c r="D33" s="103"/>
      <c r="E33" s="62" t="s">
        <v>105</v>
      </c>
      <c r="F33" s="60" t="s">
        <v>98</v>
      </c>
      <c r="G33" s="59" t="s">
        <v>99</v>
      </c>
      <c r="H33" s="43" t="s">
        <v>108</v>
      </c>
      <c r="I33" s="43" t="s">
        <v>111</v>
      </c>
      <c r="J33" s="63" t="s">
        <v>65</v>
      </c>
      <c r="K33" s="26">
        <f t="shared" si="3"/>
        <v>0.64583333333333337</v>
      </c>
      <c r="L33" s="99" t="s">
        <v>112</v>
      </c>
      <c r="M33" s="22"/>
      <c r="N33" s="22"/>
      <c r="O33" s="26">
        <v>0.6875</v>
      </c>
      <c r="P33" s="27">
        <f t="shared" si="4"/>
        <v>0.85416666666666663</v>
      </c>
      <c r="Q33" s="8"/>
      <c r="R33" s="8"/>
      <c r="S33" s="8"/>
      <c r="T33" s="8"/>
    </row>
    <row r="34" spans="1:25" ht="24.9" customHeight="1" x14ac:dyDescent="0.3">
      <c r="A34" s="19" t="s">
        <v>112</v>
      </c>
      <c r="B34" s="20">
        <f t="shared" si="1"/>
        <v>0.5625</v>
      </c>
      <c r="C34" s="21">
        <f t="shared" si="2"/>
        <v>0.60416666666666663</v>
      </c>
      <c r="D34" s="131" t="s">
        <v>113</v>
      </c>
      <c r="E34" s="64" t="s">
        <v>24</v>
      </c>
      <c r="F34" s="65" t="s">
        <v>111</v>
      </c>
      <c r="G34" s="30" t="s">
        <v>42</v>
      </c>
      <c r="H34" s="46" t="s">
        <v>52</v>
      </c>
      <c r="I34" s="66" t="s">
        <v>49</v>
      </c>
      <c r="J34" s="36" t="s">
        <v>114</v>
      </c>
      <c r="K34" s="21">
        <f t="shared" si="3"/>
        <v>0.66666666666666674</v>
      </c>
      <c r="L34" s="99" t="s">
        <v>115</v>
      </c>
      <c r="M34" s="22" t="s">
        <v>116</v>
      </c>
      <c r="N34" s="22"/>
      <c r="O34" s="21">
        <v>0.70833333333333337</v>
      </c>
      <c r="P34" s="24">
        <f t="shared" si="4"/>
        <v>0.875</v>
      </c>
      <c r="Q34" s="8"/>
      <c r="R34" s="8"/>
      <c r="S34" s="8"/>
      <c r="T34" s="8"/>
    </row>
    <row r="35" spans="1:25" ht="24.9" customHeight="1" x14ac:dyDescent="0.3">
      <c r="A35" s="19" t="s">
        <v>115</v>
      </c>
      <c r="B35" s="20">
        <f t="shared" si="1"/>
        <v>0.58333333333333337</v>
      </c>
      <c r="C35" s="21">
        <f t="shared" si="2"/>
        <v>0.625</v>
      </c>
      <c r="D35" s="101"/>
      <c r="E35" s="30" t="s">
        <v>32</v>
      </c>
      <c r="F35" s="64" t="s">
        <v>24</v>
      </c>
      <c r="G35" s="67" t="s">
        <v>95</v>
      </c>
      <c r="H35" s="68" t="s">
        <v>57</v>
      </c>
      <c r="I35" s="35" t="s">
        <v>84</v>
      </c>
      <c r="J35" s="28" t="str">
        <f>I10</f>
        <v>Reimagining God</v>
      </c>
      <c r="K35" s="21">
        <f t="shared" si="3"/>
        <v>0.6875</v>
      </c>
      <c r="L35" s="99" t="s">
        <v>117</v>
      </c>
      <c r="M35" s="22"/>
      <c r="N35" s="22"/>
      <c r="O35" s="21">
        <v>0.72916666666666663</v>
      </c>
      <c r="P35" s="24">
        <f t="shared" si="4"/>
        <v>0.89583333333333326</v>
      </c>
      <c r="Q35" s="8"/>
      <c r="R35" s="8"/>
      <c r="S35" s="8"/>
      <c r="T35" s="8"/>
    </row>
    <row r="36" spans="1:25" ht="24.9" customHeight="1" x14ac:dyDescent="0.3">
      <c r="A36" s="19" t="s">
        <v>117</v>
      </c>
      <c r="B36" s="25">
        <f t="shared" si="1"/>
        <v>0.60416666666666663</v>
      </c>
      <c r="C36" s="26">
        <f t="shared" si="2"/>
        <v>0.64583333333333326</v>
      </c>
      <c r="D36" s="55" t="s">
        <v>118</v>
      </c>
      <c r="E36" s="132" t="s">
        <v>119</v>
      </c>
      <c r="F36" s="62" t="s">
        <v>44</v>
      </c>
      <c r="G36" s="62" t="s">
        <v>97</v>
      </c>
      <c r="H36" s="134" t="s">
        <v>68</v>
      </c>
      <c r="I36" s="61" t="s">
        <v>50</v>
      </c>
      <c r="J36" s="33" t="s">
        <v>64</v>
      </c>
      <c r="K36" s="26">
        <f t="shared" si="3"/>
        <v>0.70833333333333337</v>
      </c>
      <c r="L36" s="99" t="s">
        <v>120</v>
      </c>
      <c r="M36" s="22" t="s">
        <v>121</v>
      </c>
      <c r="N36" s="70" t="s">
        <v>122</v>
      </c>
      <c r="O36" s="26">
        <v>0.75</v>
      </c>
      <c r="P36" s="27">
        <f t="shared" si="4"/>
        <v>0.91666666666666663</v>
      </c>
      <c r="Q36" s="8"/>
      <c r="R36" s="8"/>
      <c r="S36" s="8"/>
      <c r="T36" s="8"/>
    </row>
    <row r="37" spans="1:25" ht="24.9" customHeight="1" x14ac:dyDescent="0.3">
      <c r="A37" s="19" t="s">
        <v>120</v>
      </c>
      <c r="B37" s="25">
        <f t="shared" si="1"/>
        <v>0.625</v>
      </c>
      <c r="C37" s="26">
        <f t="shared" si="2"/>
        <v>0.66666666666666663</v>
      </c>
      <c r="D37" s="55" t="s">
        <v>84</v>
      </c>
      <c r="E37" s="133"/>
      <c r="F37" s="43" t="s">
        <v>109</v>
      </c>
      <c r="G37" s="38" t="s">
        <v>63</v>
      </c>
      <c r="H37" s="134"/>
      <c r="I37" s="33" t="s">
        <v>114</v>
      </c>
      <c r="J37" s="58" t="s">
        <v>47</v>
      </c>
      <c r="K37" s="26">
        <f t="shared" si="3"/>
        <v>0.72916666666666674</v>
      </c>
      <c r="L37" s="99" t="s">
        <v>123</v>
      </c>
      <c r="M37" s="22"/>
      <c r="N37" s="70"/>
      <c r="O37" s="26">
        <v>0.77083333333333337</v>
      </c>
      <c r="P37" s="27">
        <f t="shared" si="4"/>
        <v>0.9375</v>
      </c>
      <c r="Q37" s="8"/>
      <c r="R37" s="8"/>
      <c r="S37" s="8"/>
    </row>
    <row r="38" spans="1:25" ht="24.9" customHeight="1" x14ac:dyDescent="0.3">
      <c r="A38" s="19" t="s">
        <v>123</v>
      </c>
      <c r="B38" s="20">
        <f t="shared" si="1"/>
        <v>0.64583333333333337</v>
      </c>
      <c r="C38" s="21">
        <f t="shared" si="2"/>
        <v>0.6875</v>
      </c>
      <c r="D38" s="98" t="s">
        <v>111</v>
      </c>
      <c r="E38" s="111" t="s">
        <v>124</v>
      </c>
      <c r="F38" s="131" t="s">
        <v>113</v>
      </c>
      <c r="G38" s="137" t="s">
        <v>125</v>
      </c>
      <c r="H38" s="111" t="s">
        <v>119</v>
      </c>
      <c r="I38" s="116" t="s">
        <v>37</v>
      </c>
      <c r="J38" s="117" t="s">
        <v>162</v>
      </c>
      <c r="K38" s="21">
        <f t="shared" si="3"/>
        <v>0.75</v>
      </c>
      <c r="L38" s="99" t="s">
        <v>127</v>
      </c>
      <c r="M38" s="22" t="s">
        <v>128</v>
      </c>
      <c r="N38" s="70" t="s">
        <v>122</v>
      </c>
      <c r="O38" s="21">
        <v>0.79166666666666663</v>
      </c>
      <c r="P38" s="24">
        <f t="shared" si="4"/>
        <v>0.95833333333333326</v>
      </c>
      <c r="Q38" s="71" t="s">
        <v>129</v>
      </c>
      <c r="R38" s="8"/>
      <c r="S38" s="8"/>
    </row>
    <row r="39" spans="1:25" ht="24.9" customHeight="1" x14ac:dyDescent="0.3">
      <c r="A39" s="19" t="s">
        <v>127</v>
      </c>
      <c r="B39" s="20">
        <f t="shared" si="1"/>
        <v>0.66666666666666663</v>
      </c>
      <c r="C39" s="21">
        <f t="shared" si="2"/>
        <v>0.70833333333333326</v>
      </c>
      <c r="D39" s="98" t="s">
        <v>56</v>
      </c>
      <c r="E39" s="112"/>
      <c r="F39" s="101"/>
      <c r="G39" s="110"/>
      <c r="H39" s="112"/>
      <c r="I39" s="101"/>
      <c r="J39" s="118"/>
      <c r="K39" s="21">
        <f t="shared" si="3"/>
        <v>0.77083333333333337</v>
      </c>
      <c r="L39" s="99" t="s">
        <v>130</v>
      </c>
      <c r="M39" s="22"/>
      <c r="N39" s="70"/>
      <c r="O39" s="21">
        <v>0.8125</v>
      </c>
      <c r="P39" s="24">
        <f t="shared" si="4"/>
        <v>0.97916666666666663</v>
      </c>
      <c r="Q39" s="8"/>
      <c r="R39" s="8"/>
      <c r="S39" s="8"/>
      <c r="T39" s="8"/>
    </row>
    <row r="40" spans="1:25" ht="24.9" customHeight="1" x14ac:dyDescent="0.3">
      <c r="A40" s="19" t="s">
        <v>130</v>
      </c>
      <c r="B40" s="25">
        <f t="shared" si="1"/>
        <v>0.6875</v>
      </c>
      <c r="C40" s="26">
        <f t="shared" si="2"/>
        <v>0.72916666666666663</v>
      </c>
      <c r="D40" s="135" t="str">
        <f>F24</f>
        <v>The Chosen / Story Encounters</v>
      </c>
      <c r="E40" s="72" t="s">
        <v>131</v>
      </c>
      <c r="F40" s="72" t="s">
        <v>132</v>
      </c>
      <c r="G40" s="72" t="s">
        <v>132</v>
      </c>
      <c r="H40" s="72" t="s">
        <v>132</v>
      </c>
      <c r="I40" s="63" t="s">
        <v>65</v>
      </c>
      <c r="J40" s="119" t="s">
        <v>133</v>
      </c>
      <c r="K40" s="26">
        <f t="shared" si="3"/>
        <v>0.79166666666666674</v>
      </c>
      <c r="L40" s="99" t="s">
        <v>134</v>
      </c>
      <c r="M40" s="22" t="s">
        <v>135</v>
      </c>
      <c r="N40" s="70" t="s">
        <v>122</v>
      </c>
      <c r="O40" s="26">
        <v>0.83333333333333337</v>
      </c>
      <c r="P40" s="27">
        <f t="shared" si="4"/>
        <v>1</v>
      </c>
      <c r="R40" s="8"/>
      <c r="S40" s="8"/>
      <c r="T40" s="8"/>
    </row>
    <row r="41" spans="1:25" ht="24.9" customHeight="1" x14ac:dyDescent="0.3">
      <c r="A41" s="19" t="s">
        <v>134</v>
      </c>
      <c r="B41" s="25">
        <f t="shared" si="1"/>
        <v>0.70833333333333337</v>
      </c>
      <c r="C41" s="26">
        <f t="shared" si="2"/>
        <v>0.75</v>
      </c>
      <c r="D41" s="136"/>
      <c r="E41" s="33" t="s">
        <v>72</v>
      </c>
      <c r="F41" s="62" t="s">
        <v>97</v>
      </c>
      <c r="G41" s="73" t="s">
        <v>136</v>
      </c>
      <c r="H41" s="55" t="s">
        <v>118</v>
      </c>
      <c r="I41" s="44" t="s">
        <v>57</v>
      </c>
      <c r="J41" s="103"/>
      <c r="K41" s="26">
        <f t="shared" si="3"/>
        <v>0.8125</v>
      </c>
      <c r="L41" s="99" t="s">
        <v>137</v>
      </c>
      <c r="M41" s="22"/>
      <c r="N41" s="70"/>
      <c r="O41" s="26">
        <v>0.85416666666666663</v>
      </c>
      <c r="P41" s="27">
        <f t="shared" si="4"/>
        <v>1.0208333333333333</v>
      </c>
      <c r="R41" s="8"/>
      <c r="S41" s="8"/>
      <c r="T41" s="8"/>
    </row>
    <row r="42" spans="1:25" ht="24.9" customHeight="1" x14ac:dyDescent="0.3">
      <c r="A42" s="19" t="s">
        <v>137</v>
      </c>
      <c r="B42" s="20">
        <f t="shared" si="1"/>
        <v>0.72916666666666663</v>
      </c>
      <c r="C42" s="21">
        <f t="shared" si="2"/>
        <v>0.77083333333333326</v>
      </c>
      <c r="D42" s="36" t="s">
        <v>72</v>
      </c>
      <c r="E42" s="113" t="s">
        <v>37</v>
      </c>
      <c r="F42" s="46" t="s">
        <v>52</v>
      </c>
      <c r="G42" s="53" t="s">
        <v>84</v>
      </c>
      <c r="H42" s="35" t="s">
        <v>77</v>
      </c>
      <c r="I42" s="35" t="s">
        <v>64</v>
      </c>
      <c r="J42" s="30" t="s">
        <v>45</v>
      </c>
      <c r="K42" s="21">
        <f t="shared" si="3"/>
        <v>0.83333333333333337</v>
      </c>
      <c r="L42" s="99" t="s">
        <v>138</v>
      </c>
      <c r="M42" s="22" t="s">
        <v>139</v>
      </c>
      <c r="N42" s="70" t="s">
        <v>122</v>
      </c>
      <c r="O42" s="20">
        <v>0.875</v>
      </c>
      <c r="P42" s="24">
        <f t="shared" si="4"/>
        <v>1.0416666666666667</v>
      </c>
      <c r="R42" s="8"/>
      <c r="S42" s="8"/>
      <c r="T42" s="8"/>
    </row>
    <row r="43" spans="1:25" ht="24.9" customHeight="1" x14ac:dyDescent="0.3">
      <c r="A43" s="19" t="s">
        <v>138</v>
      </c>
      <c r="B43" s="20">
        <f t="shared" si="1"/>
        <v>0.75</v>
      </c>
      <c r="C43" s="21">
        <f t="shared" si="2"/>
        <v>0.79166666666666663</v>
      </c>
      <c r="D43" s="35" t="s">
        <v>77</v>
      </c>
      <c r="E43" s="101"/>
      <c r="F43" s="74" t="s">
        <v>57</v>
      </c>
      <c r="G43" s="46" t="s">
        <v>140</v>
      </c>
      <c r="H43" s="52" t="s">
        <v>65</v>
      </c>
      <c r="I43" s="48" t="s">
        <v>53</v>
      </c>
      <c r="J43" s="120" t="s">
        <v>141</v>
      </c>
      <c r="K43" s="21">
        <f t="shared" si="3"/>
        <v>0.85416666666666674</v>
      </c>
      <c r="L43" s="99" t="s">
        <v>142</v>
      </c>
      <c r="M43" s="22"/>
      <c r="N43" s="70"/>
      <c r="O43" s="20">
        <v>0.89583333333333337</v>
      </c>
      <c r="P43" s="24">
        <f t="shared" si="4"/>
        <v>1.0625</v>
      </c>
      <c r="Q43" s="8"/>
      <c r="R43" s="8"/>
      <c r="S43" s="8"/>
      <c r="T43" s="8"/>
    </row>
    <row r="44" spans="1:25" ht="24.9" customHeight="1" x14ac:dyDescent="0.3">
      <c r="A44" s="19" t="s">
        <v>142</v>
      </c>
      <c r="B44" s="25">
        <f t="shared" si="1"/>
        <v>0.77083333333333337</v>
      </c>
      <c r="C44" s="26">
        <f t="shared" si="2"/>
        <v>0.8125</v>
      </c>
      <c r="D44" s="43" t="s">
        <v>60</v>
      </c>
      <c r="E44" s="123" t="s">
        <v>133</v>
      </c>
      <c r="F44" s="124" t="s">
        <v>125</v>
      </c>
      <c r="G44" s="125" t="str">
        <f>D40</f>
        <v>The Chosen / Story Encounters</v>
      </c>
      <c r="H44" s="127" t="s">
        <v>125</v>
      </c>
      <c r="I44" s="61" t="s">
        <v>51</v>
      </c>
      <c r="J44" s="121"/>
      <c r="K44" s="26">
        <f t="shared" si="3"/>
        <v>0.875</v>
      </c>
      <c r="L44" s="99" t="s">
        <v>143</v>
      </c>
      <c r="M44" s="22" t="s">
        <v>144</v>
      </c>
      <c r="N44" s="70"/>
      <c r="O44" s="25">
        <v>0.91666666666666663</v>
      </c>
      <c r="P44" s="27">
        <f t="shared" si="4"/>
        <v>1.0833333333333333</v>
      </c>
      <c r="Q44" s="8"/>
      <c r="R44" s="8"/>
      <c r="S44" s="8"/>
      <c r="T44" s="8"/>
    </row>
    <row r="45" spans="1:25" ht="24.9" customHeight="1" x14ac:dyDescent="0.3">
      <c r="A45" s="19" t="s">
        <v>143</v>
      </c>
      <c r="B45" s="25">
        <f t="shared" si="1"/>
        <v>0.79166666666666663</v>
      </c>
      <c r="C45" s="26">
        <f t="shared" si="2"/>
        <v>0.83333333333333326</v>
      </c>
      <c r="D45" s="38" t="s">
        <v>145</v>
      </c>
      <c r="E45" s="115"/>
      <c r="F45" s="106"/>
      <c r="G45" s="126"/>
      <c r="H45" s="122"/>
      <c r="I45" s="33" t="s">
        <v>66</v>
      </c>
      <c r="J45" s="122"/>
      <c r="K45" s="26">
        <f t="shared" si="3"/>
        <v>0.89583333333333337</v>
      </c>
      <c r="L45" s="99" t="s">
        <v>146</v>
      </c>
      <c r="M45" s="22"/>
      <c r="N45" s="70"/>
      <c r="O45" s="25">
        <v>0.9375</v>
      </c>
      <c r="P45" s="27">
        <f t="shared" si="4"/>
        <v>1.1041666666666667</v>
      </c>
      <c r="Q45" s="8"/>
      <c r="R45" s="8"/>
      <c r="S45" s="8"/>
      <c r="T45" s="8"/>
    </row>
    <row r="46" spans="1:25" ht="24.9" customHeight="1" x14ac:dyDescent="0.3">
      <c r="A46" s="19" t="s">
        <v>146</v>
      </c>
      <c r="B46" s="20">
        <f t="shared" si="1"/>
        <v>0.8125</v>
      </c>
      <c r="C46" s="21">
        <f t="shared" si="2"/>
        <v>0.85416666666666663</v>
      </c>
      <c r="D46" s="56" t="s">
        <v>95</v>
      </c>
      <c r="E46" s="36" t="s">
        <v>46</v>
      </c>
      <c r="F46" s="36" t="s">
        <v>46</v>
      </c>
      <c r="G46" s="36" t="s">
        <v>46</v>
      </c>
      <c r="H46" s="36" t="s">
        <v>46</v>
      </c>
      <c r="I46" s="100" t="s">
        <v>133</v>
      </c>
      <c r="J46" s="46" t="s">
        <v>145</v>
      </c>
      <c r="K46" s="21">
        <f t="shared" si="3"/>
        <v>0.91666666666666674</v>
      </c>
      <c r="L46" s="99" t="s">
        <v>147</v>
      </c>
      <c r="M46" s="22" t="s">
        <v>148</v>
      </c>
      <c r="N46" s="70"/>
      <c r="O46" s="20">
        <v>0.95833333333333337</v>
      </c>
      <c r="P46" s="24">
        <f t="shared" si="4"/>
        <v>1.125</v>
      </c>
      <c r="Q46" s="8"/>
      <c r="R46" s="8"/>
      <c r="S46" s="8"/>
      <c r="T46" s="8"/>
    </row>
    <row r="47" spans="1:25" ht="24.9" customHeight="1" x14ac:dyDescent="0.3">
      <c r="A47" s="19" t="s">
        <v>147</v>
      </c>
      <c r="B47" s="20">
        <f t="shared" si="1"/>
        <v>0.83333333333333337</v>
      </c>
      <c r="C47" s="21">
        <f t="shared" si="2"/>
        <v>0.875</v>
      </c>
      <c r="D47" s="37" t="s">
        <v>47</v>
      </c>
      <c r="E47" s="75" t="s">
        <v>50</v>
      </c>
      <c r="F47" s="46" t="s">
        <v>145</v>
      </c>
      <c r="G47" s="52" t="s">
        <v>65</v>
      </c>
      <c r="H47" s="36" t="s">
        <v>64</v>
      </c>
      <c r="I47" s="101"/>
      <c r="J47" s="36" t="s">
        <v>118</v>
      </c>
      <c r="K47" s="21">
        <f t="shared" si="3"/>
        <v>0.9375</v>
      </c>
      <c r="L47" s="99" t="s">
        <v>149</v>
      </c>
      <c r="M47" s="22"/>
      <c r="N47" s="70"/>
      <c r="O47" s="20">
        <v>0.97916666666666663</v>
      </c>
      <c r="P47" s="24">
        <f t="shared" si="4"/>
        <v>1.1458333333333333</v>
      </c>
      <c r="Q47" s="8"/>
      <c r="R47" s="8"/>
      <c r="S47" s="8"/>
      <c r="T47" s="8"/>
    </row>
    <row r="48" spans="1:25" ht="24.9" customHeight="1" x14ac:dyDescent="0.3">
      <c r="A48" s="19" t="s">
        <v>149</v>
      </c>
      <c r="B48" s="25">
        <f t="shared" si="1"/>
        <v>0.85416666666666663</v>
      </c>
      <c r="C48" s="26">
        <f t="shared" si="2"/>
        <v>0.89583333333333326</v>
      </c>
      <c r="D48" s="102" t="s">
        <v>37</v>
      </c>
      <c r="E48" s="63" t="s">
        <v>65</v>
      </c>
      <c r="F48" s="33" t="s">
        <v>77</v>
      </c>
      <c r="G48" s="55" t="s">
        <v>84</v>
      </c>
      <c r="H48" s="55" t="s">
        <v>72</v>
      </c>
      <c r="I48" s="62" t="s">
        <v>97</v>
      </c>
      <c r="J48" s="104" t="s">
        <v>150</v>
      </c>
      <c r="K48" s="26">
        <f t="shared" si="3"/>
        <v>0.95833333333333337</v>
      </c>
      <c r="L48" s="99" t="s">
        <v>151</v>
      </c>
      <c r="M48" s="22" t="s">
        <v>152</v>
      </c>
      <c r="N48" s="70"/>
      <c r="O48" s="25">
        <v>1</v>
      </c>
      <c r="P48" s="27">
        <f t="shared" si="4"/>
        <v>1.1666666666666667</v>
      </c>
      <c r="Q48" s="8"/>
      <c r="R48" s="8"/>
      <c r="S48" s="8"/>
      <c r="T48" s="8"/>
      <c r="V48" s="76"/>
      <c r="W48" s="77"/>
      <c r="X48" s="78"/>
      <c r="Y48" s="79"/>
    </row>
    <row r="49" spans="1:25" ht="24.9" customHeight="1" x14ac:dyDescent="0.3">
      <c r="A49" s="19" t="s">
        <v>151</v>
      </c>
      <c r="B49" s="25">
        <f t="shared" si="1"/>
        <v>0.875</v>
      </c>
      <c r="C49" s="26">
        <f t="shared" si="2"/>
        <v>0.91666666666666663</v>
      </c>
      <c r="D49" s="103"/>
      <c r="E49" s="41" t="s">
        <v>53</v>
      </c>
      <c r="F49" s="33" t="s">
        <v>72</v>
      </c>
      <c r="G49" s="55" t="s">
        <v>118</v>
      </c>
      <c r="H49" s="38" t="s">
        <v>145</v>
      </c>
      <c r="I49" s="69" t="s">
        <v>42</v>
      </c>
      <c r="J49" s="105"/>
      <c r="K49" s="26">
        <f t="shared" si="3"/>
        <v>0.97916666666666663</v>
      </c>
      <c r="L49" s="99" t="s">
        <v>153</v>
      </c>
      <c r="M49" s="22"/>
      <c r="N49" s="70"/>
      <c r="O49" s="25">
        <v>1.0208333333333333</v>
      </c>
      <c r="P49" s="27">
        <f t="shared" si="4"/>
        <v>1.1875</v>
      </c>
      <c r="Q49" s="8"/>
      <c r="R49" s="8"/>
      <c r="S49" s="8"/>
      <c r="T49" s="8"/>
      <c r="V49" s="80"/>
      <c r="W49" s="81"/>
      <c r="X49" s="82"/>
      <c r="Y49" s="79"/>
    </row>
    <row r="50" spans="1:25" ht="24.9" customHeight="1" x14ac:dyDescent="0.3">
      <c r="A50" s="19" t="s">
        <v>153</v>
      </c>
      <c r="B50" s="20">
        <f t="shared" si="1"/>
        <v>0.89583333333333326</v>
      </c>
      <c r="C50" s="21">
        <f t="shared" si="2"/>
        <v>0.93749999999999989</v>
      </c>
      <c r="D50" s="30" t="s">
        <v>63</v>
      </c>
      <c r="E50" s="100" t="str">
        <f>J38</f>
        <v>Unlocking Bible Prophecies</v>
      </c>
      <c r="F50" s="108" t="s">
        <v>150</v>
      </c>
      <c r="G50" s="111" t="s">
        <v>119</v>
      </c>
      <c r="H50" s="100" t="s">
        <v>170</v>
      </c>
      <c r="I50" s="113" t="s">
        <v>37</v>
      </c>
      <c r="J50" s="106"/>
      <c r="K50" s="21">
        <f t="shared" si="3"/>
        <v>1</v>
      </c>
      <c r="L50" s="99" t="s">
        <v>155</v>
      </c>
      <c r="M50" s="22" t="s">
        <v>148</v>
      </c>
      <c r="N50" s="70"/>
      <c r="O50" s="20">
        <v>1.0416666666666667</v>
      </c>
      <c r="P50" s="24">
        <f t="shared" si="4"/>
        <v>1.2083333333333335</v>
      </c>
      <c r="Q50" s="8"/>
      <c r="R50" s="8"/>
      <c r="S50" s="8"/>
      <c r="T50" s="8"/>
      <c r="V50" s="82"/>
      <c r="W50" s="81"/>
      <c r="X50" s="82"/>
      <c r="Y50" s="83"/>
    </row>
    <row r="51" spans="1:25" ht="24.9" customHeight="1" x14ac:dyDescent="0.3">
      <c r="A51" s="19" t="s">
        <v>155</v>
      </c>
      <c r="B51" s="20">
        <f t="shared" si="1"/>
        <v>0.91666666666666674</v>
      </c>
      <c r="C51" s="21">
        <f t="shared" si="2"/>
        <v>0.95833333333333337</v>
      </c>
      <c r="D51" s="30" t="s">
        <v>32</v>
      </c>
      <c r="E51" s="107"/>
      <c r="F51" s="109"/>
      <c r="G51" s="112"/>
      <c r="H51" s="100"/>
      <c r="I51" s="101"/>
      <c r="J51" s="36" t="s">
        <v>101</v>
      </c>
      <c r="K51" s="21">
        <f t="shared" si="3"/>
        <v>1.0208333333333333</v>
      </c>
      <c r="L51" s="99" t="s">
        <v>156</v>
      </c>
      <c r="M51" s="22"/>
      <c r="N51" s="70"/>
      <c r="O51" s="20">
        <v>1.0625</v>
      </c>
      <c r="P51" s="24">
        <f t="shared" si="4"/>
        <v>1.2291666666666667</v>
      </c>
      <c r="Q51" s="8"/>
      <c r="R51" s="8"/>
      <c r="S51" s="8"/>
      <c r="T51" s="8"/>
      <c r="V51" s="82"/>
      <c r="W51" s="81"/>
      <c r="X51" s="82"/>
      <c r="Y51" s="79"/>
    </row>
    <row r="52" spans="1:25" ht="24.9" customHeight="1" x14ac:dyDescent="0.3">
      <c r="A52" s="19" t="s">
        <v>156</v>
      </c>
      <c r="B52" s="25">
        <f t="shared" si="1"/>
        <v>0.9375</v>
      </c>
      <c r="C52" s="26">
        <f t="shared" si="2"/>
        <v>0.97916666666666663</v>
      </c>
      <c r="D52" s="55" t="s">
        <v>80</v>
      </c>
      <c r="E52" s="43" t="s">
        <v>56</v>
      </c>
      <c r="F52" s="110"/>
      <c r="G52" s="38" t="s">
        <v>50</v>
      </c>
      <c r="H52" s="38" t="s">
        <v>51</v>
      </c>
      <c r="I52" s="55" t="s">
        <v>49</v>
      </c>
      <c r="J52" s="114" t="s">
        <v>157</v>
      </c>
      <c r="K52" s="26">
        <f t="shared" si="3"/>
        <v>1.0416666666666665</v>
      </c>
      <c r="L52" s="99" t="s">
        <v>158</v>
      </c>
      <c r="M52" s="22" t="s">
        <v>148</v>
      </c>
      <c r="N52" s="70"/>
      <c r="O52" s="25">
        <v>1.0833333333333333</v>
      </c>
      <c r="P52" s="27">
        <f t="shared" si="4"/>
        <v>1.25</v>
      </c>
      <c r="Q52" s="8"/>
      <c r="R52" s="8"/>
      <c r="S52" s="8"/>
      <c r="T52" s="8"/>
      <c r="V52" s="82"/>
      <c r="W52" s="81"/>
      <c r="X52" s="82"/>
      <c r="Y52" s="79"/>
    </row>
    <row r="53" spans="1:25" ht="24.9" customHeight="1" x14ac:dyDescent="0.3">
      <c r="A53" s="19" t="s">
        <v>158</v>
      </c>
      <c r="B53" s="25">
        <f t="shared" si="1"/>
        <v>0.95833333333333326</v>
      </c>
      <c r="C53" s="26">
        <f t="shared" si="2"/>
        <v>0.99999999999999989</v>
      </c>
      <c r="D53" s="65" t="s">
        <v>159</v>
      </c>
      <c r="E53" s="42" t="str">
        <f>G10</f>
        <v xml:space="preserve">Masterstroke </v>
      </c>
      <c r="F53" s="42" t="str">
        <f>F10</f>
        <v xml:space="preserve">FAQ </v>
      </c>
      <c r="G53" s="55" t="s">
        <v>66</v>
      </c>
      <c r="H53" s="62" t="s">
        <v>44</v>
      </c>
      <c r="I53" s="43" t="str">
        <f>H10</f>
        <v xml:space="preserve">Tracing the Footsteps of Jesus </v>
      </c>
      <c r="J53" s="115"/>
      <c r="K53" s="26">
        <f t="shared" si="3"/>
        <v>1.0625</v>
      </c>
      <c r="L53" s="99" t="s">
        <v>160</v>
      </c>
      <c r="M53" s="70"/>
      <c r="N53" s="70"/>
      <c r="O53" s="25">
        <v>1.1041666666666667</v>
      </c>
      <c r="P53" s="27">
        <f t="shared" si="4"/>
        <v>1.2708333333333335</v>
      </c>
      <c r="Q53" s="8"/>
      <c r="R53" s="8"/>
      <c r="S53" s="8"/>
      <c r="T53" s="8"/>
      <c r="V53" s="82"/>
      <c r="W53" s="81"/>
      <c r="X53" s="82"/>
      <c r="Y53" s="79"/>
    </row>
    <row r="54" spans="1:25" ht="21" customHeight="1" x14ac:dyDescent="0.3">
      <c r="A54" s="19" t="s">
        <v>160</v>
      </c>
      <c r="B54" s="8"/>
      <c r="C54" s="8"/>
      <c r="D54" s="8"/>
      <c r="E54" s="8"/>
      <c r="F54" s="8"/>
      <c r="G54" s="8"/>
      <c r="H54" s="8"/>
      <c r="J54" s="8"/>
      <c r="Q54" s="8"/>
      <c r="R54" s="8"/>
      <c r="S54" s="8"/>
      <c r="T54" s="8"/>
      <c r="V54" s="82"/>
      <c r="W54" s="81"/>
      <c r="X54" s="82"/>
      <c r="Y54" s="83"/>
    </row>
    <row r="55" spans="1:25" x14ac:dyDescent="0.3">
      <c r="A55" s="19"/>
      <c r="B55" s="8"/>
      <c r="C55" s="8"/>
      <c r="D55" s="8"/>
      <c r="H55" s="87"/>
      <c r="I55" s="8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V55" s="82"/>
      <c r="W55" s="81"/>
      <c r="X55" s="82"/>
      <c r="Y55" s="83"/>
    </row>
    <row r="56" spans="1:25" ht="21" customHeight="1" x14ac:dyDescent="0.3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5" ht="23.25" customHeight="1" x14ac:dyDescent="0.3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5" ht="21.9" customHeight="1" x14ac:dyDescent="0.3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5" ht="21.9" customHeight="1" x14ac:dyDescent="0.3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5" ht="21" customHeight="1" x14ac:dyDescent="0.3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5" ht="23.1" customHeight="1" x14ac:dyDescent="0.3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5" ht="21" customHeight="1" x14ac:dyDescent="0.3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5" x14ac:dyDescent="0.3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5" x14ac:dyDescent="0.3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2:25" x14ac:dyDescent="0.3">
      <c r="B65" s="8"/>
      <c r="C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2:25" x14ac:dyDescent="0.3">
      <c r="B66" s="8"/>
      <c r="C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5" x14ac:dyDescent="0.3">
      <c r="B67" s="8"/>
      <c r="C67" s="8"/>
      <c r="K67" s="8"/>
      <c r="L67" s="8"/>
      <c r="M67" s="8"/>
      <c r="N67" s="8"/>
      <c r="O67" s="8"/>
      <c r="P67" s="8"/>
      <c r="Q67" s="8"/>
      <c r="R67" s="8"/>
      <c r="S67" s="8"/>
      <c r="T67" s="8"/>
      <c r="V67" s="80"/>
      <c r="W67" s="81"/>
      <c r="X67" s="82"/>
      <c r="Y67" s="83"/>
    </row>
    <row r="68" spans="2:25" x14ac:dyDescent="0.3">
      <c r="B68" s="8"/>
      <c r="C68" s="8"/>
      <c r="K68" s="8"/>
      <c r="L68" s="8"/>
      <c r="M68" s="8"/>
      <c r="N68" s="8"/>
      <c r="O68" s="8"/>
      <c r="P68" s="8"/>
      <c r="Q68" s="8"/>
      <c r="R68" s="8"/>
      <c r="S68" s="8"/>
      <c r="T68" s="8"/>
      <c r="V68" s="80"/>
      <c r="W68" s="81"/>
      <c r="X68" s="82"/>
      <c r="Y68" s="83"/>
    </row>
    <row r="69" spans="2:25" x14ac:dyDescent="0.3">
      <c r="B69" s="8"/>
      <c r="C69" s="8"/>
      <c r="K69" s="8"/>
      <c r="L69" s="8"/>
      <c r="M69" s="8"/>
      <c r="N69" s="8"/>
      <c r="O69" s="8"/>
      <c r="P69" s="8"/>
      <c r="Q69" s="8"/>
      <c r="R69" s="8"/>
      <c r="S69" s="8"/>
      <c r="T69" s="8"/>
      <c r="V69" s="80"/>
      <c r="W69" s="81"/>
      <c r="X69" s="80"/>
      <c r="Y69" s="83"/>
    </row>
    <row r="70" spans="2:25" x14ac:dyDescent="0.3">
      <c r="B70" s="8"/>
      <c r="C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2:25" x14ac:dyDescent="0.3">
      <c r="B71" s="8"/>
      <c r="C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2:25" x14ac:dyDescent="0.3">
      <c r="B72" s="8"/>
      <c r="C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2:25" x14ac:dyDescent="0.3">
      <c r="B73" s="8"/>
      <c r="C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2:25" x14ac:dyDescent="0.3">
      <c r="B74" s="8"/>
      <c r="C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2:25" x14ac:dyDescent="0.3">
      <c r="B75" s="8"/>
      <c r="C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2:25" x14ac:dyDescent="0.3">
      <c r="B76" s="8"/>
      <c r="C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2:25" x14ac:dyDescent="0.3">
      <c r="B77" s="8"/>
      <c r="C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2:25" x14ac:dyDescent="0.3">
      <c r="B78" s="8"/>
      <c r="C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2:25" x14ac:dyDescent="0.3">
      <c r="B79" s="8"/>
      <c r="C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2:25" x14ac:dyDescent="0.3">
      <c r="B80" s="8"/>
      <c r="C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5" x14ac:dyDescent="0.3">
      <c r="B81" s="8"/>
      <c r="C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5" x14ac:dyDescent="0.3">
      <c r="B82" s="8"/>
      <c r="C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5" s="86" customFormat="1" x14ac:dyDescent="0.3">
      <c r="A83" s="89"/>
      <c r="B83" s="8"/>
      <c r="C83" s="8"/>
      <c r="D83" s="84"/>
      <c r="E83" s="84"/>
      <c r="F83" s="85"/>
      <c r="H83" s="84"/>
      <c r="I83" s="84"/>
      <c r="J83" s="84"/>
      <c r="K83" s="8"/>
      <c r="L83" s="8"/>
      <c r="M83" s="8"/>
      <c r="N83" s="8"/>
      <c r="O83" s="8"/>
      <c r="P83" s="8"/>
      <c r="Q83" s="8"/>
      <c r="R83" s="8"/>
      <c r="S83" s="8"/>
      <c r="T83" s="8"/>
      <c r="U83" s="6"/>
      <c r="V83" s="6"/>
      <c r="W83" s="6"/>
      <c r="X83" s="6"/>
      <c r="Y83" s="6"/>
    </row>
    <row r="84" spans="1:25" x14ac:dyDescent="0.3">
      <c r="B84" s="8"/>
      <c r="C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5" x14ac:dyDescent="0.3">
      <c r="B85" s="8"/>
      <c r="C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5" x14ac:dyDescent="0.3">
      <c r="B86" s="8"/>
      <c r="C86" s="8"/>
      <c r="K86" s="8"/>
      <c r="L86" s="8"/>
      <c r="M86" s="8"/>
      <c r="N86" s="8"/>
      <c r="O86" s="8"/>
      <c r="P86" s="8"/>
    </row>
    <row r="87" spans="1:25" x14ac:dyDescent="0.3">
      <c r="B87" s="8"/>
      <c r="C87" s="8"/>
      <c r="K87" s="8"/>
      <c r="L87" s="8"/>
      <c r="M87" s="8"/>
      <c r="N87" s="8"/>
      <c r="O87" s="8"/>
      <c r="P87" s="8"/>
    </row>
    <row r="88" spans="1:25" x14ac:dyDescent="0.3">
      <c r="B88" s="8"/>
      <c r="C88" s="8"/>
      <c r="K88" s="8"/>
      <c r="L88" s="8"/>
      <c r="M88" s="8"/>
      <c r="N88" s="8"/>
      <c r="O88" s="8"/>
      <c r="P88" s="8"/>
    </row>
    <row r="89" spans="1:25" x14ac:dyDescent="0.3">
      <c r="B89" s="8"/>
      <c r="C89" s="8"/>
      <c r="K89" s="8"/>
      <c r="L89" s="8"/>
      <c r="M89" s="8"/>
      <c r="N89" s="8"/>
      <c r="O89" s="8"/>
      <c r="P89" s="8"/>
    </row>
    <row r="90" spans="1:25" x14ac:dyDescent="0.3">
      <c r="B90" s="8"/>
      <c r="C90" s="8"/>
      <c r="K90" s="8"/>
      <c r="L90" s="8"/>
      <c r="M90" s="8"/>
      <c r="N90" s="8"/>
      <c r="O90" s="8"/>
      <c r="P90" s="8"/>
    </row>
    <row r="91" spans="1:25" x14ac:dyDescent="0.3">
      <c r="B91" s="8"/>
      <c r="C91" s="8"/>
      <c r="K91" s="8"/>
      <c r="L91" s="8"/>
      <c r="M91" s="8"/>
      <c r="N91" s="8"/>
      <c r="O91" s="8"/>
      <c r="P91" s="8"/>
    </row>
  </sheetData>
  <sheetProtection formatCells="0" formatColumns="0" formatRows="0" insertColumns="0" insertRows="0" deleteColumns="0" deleteRows="0"/>
  <mergeCells count="52">
    <mergeCell ref="D20:D21"/>
    <mergeCell ref="E20:I20"/>
    <mergeCell ref="J20:J21"/>
    <mergeCell ref="D1:J3"/>
    <mergeCell ref="D4:J4"/>
    <mergeCell ref="D6:J7"/>
    <mergeCell ref="D8:D10"/>
    <mergeCell ref="E8:I9"/>
    <mergeCell ref="J8:J9"/>
    <mergeCell ref="D11:J11"/>
    <mergeCell ref="D12:I13"/>
    <mergeCell ref="J12:J13"/>
    <mergeCell ref="E14:I14"/>
    <mergeCell ref="D16:D17"/>
    <mergeCell ref="E28:E29"/>
    <mergeCell ref="F28:F29"/>
    <mergeCell ref="G28:G29"/>
    <mergeCell ref="H28:H29"/>
    <mergeCell ref="J28:J29"/>
    <mergeCell ref="J22:J23"/>
    <mergeCell ref="D24:D25"/>
    <mergeCell ref="F24:F25"/>
    <mergeCell ref="E26:I27"/>
    <mergeCell ref="J26:J27"/>
    <mergeCell ref="D40:D41"/>
    <mergeCell ref="E38:E39"/>
    <mergeCell ref="F38:F39"/>
    <mergeCell ref="G38:G39"/>
    <mergeCell ref="H38:H39"/>
    <mergeCell ref="J30:J31"/>
    <mergeCell ref="D32:D33"/>
    <mergeCell ref="D34:D35"/>
    <mergeCell ref="E36:E37"/>
    <mergeCell ref="H36:H37"/>
    <mergeCell ref="I38:I39"/>
    <mergeCell ref="J38:J39"/>
    <mergeCell ref="J40:J41"/>
    <mergeCell ref="E42:E43"/>
    <mergeCell ref="J43:J45"/>
    <mergeCell ref="E44:E45"/>
    <mergeCell ref="F44:F45"/>
    <mergeCell ref="G44:G45"/>
    <mergeCell ref="H44:H45"/>
    <mergeCell ref="I46:I47"/>
    <mergeCell ref="D48:D49"/>
    <mergeCell ref="J48:J50"/>
    <mergeCell ref="E50:E51"/>
    <mergeCell ref="F50:F52"/>
    <mergeCell ref="G50:G51"/>
    <mergeCell ref="H50:H51"/>
    <mergeCell ref="I50:I51"/>
    <mergeCell ref="J52:J53"/>
  </mergeCells>
  <printOptions horizontalCentered="1" verticalCentered="1"/>
  <pageMargins left="0.45" right="0.45" top="0.5" bottom="0.5" header="0.05" footer="0.05"/>
  <pageSetup scale="43" orientation="landscape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Q2 2023</vt:lpstr>
      <vt:lpstr>Week13</vt:lpstr>
      <vt:lpstr>Week14</vt:lpstr>
      <vt:lpstr>Week15</vt:lpstr>
      <vt:lpstr>Week16</vt:lpstr>
      <vt:lpstr>Week17</vt:lpstr>
      <vt:lpstr>Week18</vt:lpstr>
      <vt:lpstr>'Q2 2023'!Print_Area</vt:lpstr>
      <vt:lpstr>Week13!Print_Area</vt:lpstr>
      <vt:lpstr>Week14!Print_Area</vt:lpstr>
      <vt:lpstr>Week15!Print_Area</vt:lpstr>
      <vt:lpstr>Week16!Print_Area</vt:lpstr>
      <vt:lpstr>Week17!Print_Area</vt:lpstr>
      <vt:lpstr>Week18!Print_Area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HCI_PELIPE</dc:creator>
  <cp:lastModifiedBy>HCI_PELIPE</cp:lastModifiedBy>
  <dcterms:created xsi:type="dcterms:W3CDTF">2023-03-14T19:16:50Z</dcterms:created>
  <dcterms:modified xsi:type="dcterms:W3CDTF">2023-03-30T15:45:58Z</dcterms:modified>
</cp:coreProperties>
</file>